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_1" sheetId="1" r:id="rId1"/>
  </sheets>
  <definedNames>
    <definedName name="Z1_2">#REF!</definedName>
  </definedNames>
  <calcPr fullCalcOnLoad="1"/>
</workbook>
</file>

<file path=xl/sharedStrings.xml><?xml version="1.0" encoding="utf-8"?>
<sst xmlns="http://schemas.openxmlformats.org/spreadsheetml/2006/main" count="45" uniqueCount="44">
  <si>
    <t>Таблиця 1.2.1</t>
  </si>
  <si>
    <t xml:space="preserve">Середньомісячне надходження на одного суддю апеляційного загального суду 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</si>
  <si>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</si>
  <si>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</si>
  <si>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</si>
  <si>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</si>
  <si>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</si>
  <si>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</si>
  <si>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>Кримінальних</t>
  </si>
  <si>
    <t>адміністратив-них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</si>
  <si>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</si>
  <si>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</si>
  <si>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</si>
  <si>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</si>
  <si>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</si>
  <si>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</si>
  <si>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</si>
  <si>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</si>
  <si>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</si>
  <si>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</si>
  <si>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</si>
  <si>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</si>
  <si>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</si>
  <si>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</si>
  <si>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</si>
  <si>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</si>
  <si>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</si>
  <si>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</si>
  <si>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</si>
  <si>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</si>
  <si>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</si>
  <si>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</si>
  <si>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</si>
  <si>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</si>
  <si>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</si>
  <si>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</si>
  <si>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</si>
  <si>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</si>
  <si>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</si>
  <si>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</si>
  <si>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</si>
  <si>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Область
(регіон)</t>
  </si>
  <si>
    <t>2016 рік</t>
  </si>
  <si>
    <t>2015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</si>
</sst>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7" fillId="0" borderId="0" xfId="52" applyFont="1" applyFill="1">
      <alignment/>
      <protection/>
    </xf>
    <xf numFmtId="0" fontId="4" fillId="0" borderId="11" xfId="52" applyFont="1" applyFill="1" applyBorder="1">
      <alignment/>
      <protection/>
    </xf>
    <xf numFmtId="0" fontId="4" fillId="0" borderId="0" xfId="52" applyFont="1" applyFill="1" applyAlignment="1">
      <alignment wrapText="1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 applyProtection="1">
      <alignment vertical="center"/>
      <protection locked="0"/>
    </xf>
    <xf numFmtId="4" fontId="4" fillId="0" borderId="10" xfId="52" applyNumberFormat="1" applyFont="1" applyFill="1" applyBorder="1" applyAlignment="1">
      <alignment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4" fontId="8" fillId="33" borderId="10" xfId="52" applyNumberFormat="1" applyFont="1" applyFill="1" applyBorder="1" applyAlignment="1">
      <alignment horizontal="center"/>
      <protection/>
    </xf>
    <xf numFmtId="4" fontId="8" fillId="33" borderId="10" xfId="52" applyNumberFormat="1" applyFont="1" applyFill="1" applyBorder="1" applyAlignment="1">
      <alignment horizontal="right"/>
      <protection/>
    </xf>
    <xf numFmtId="4" fontId="7" fillId="33" borderId="10" xfId="52" applyNumberFormat="1" applyFont="1" applyFill="1" applyBorder="1" applyAlignment="1">
      <alignment horizontal="right"/>
      <protection/>
    </xf>
    <xf numFmtId="4" fontId="9" fillId="33" borderId="10" xfId="52" applyNumberFormat="1" applyFont="1" applyFill="1" applyBorder="1" applyAlignment="1">
      <alignment/>
      <protection/>
    </xf>
    <xf numFmtId="0" fontId="9" fillId="33" borderId="10" xfId="52" applyFont="1" applyFill="1" applyBorder="1" applyAlignment="1">
      <alignment horizontal="right"/>
      <protection/>
    </xf>
    <xf numFmtId="3" fontId="9" fillId="33" borderId="10" xfId="52" applyNumberFormat="1" applyFont="1" applyFill="1" applyBorder="1" applyAlignment="1">
      <alignment horizontal="right"/>
      <protection/>
    </xf>
    <xf numFmtId="4" fontId="9" fillId="33" borderId="10" xfId="52" applyNumberFormat="1" applyFont="1" applyFill="1" applyBorder="1" applyAlignment="1">
      <alignment horizontal="right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77" zoomScaleNormal="77" zoomScaleSheetLayoutView="82" zoomScalePageLayoutView="0" workbookViewId="0" topLeftCell="A10">
      <selection activeCell="I42" sqref="I42"/>
    </sheetView>
  </sheetViews>
  <sheetFormatPr defaultColWidth="9.00390625" defaultRowHeight="12.75"/>
  <cols>
    <col min="1" max="1" width="4.875" style="10" customWidth="1"/>
    <col min="2" max="2" width="25.375" style="2" customWidth="1"/>
    <col min="3" max="3" width="8.875" style="10" customWidth="1"/>
    <col min="4" max="4" width="12.25390625" style="10" customWidth="1"/>
    <col min="5" max="5" width="12.125" style="10" customWidth="1"/>
    <col min="6" max="6" width="10.625" style="10" customWidth="1"/>
    <col min="7" max="7" width="12.125" style="10" customWidth="1"/>
    <col min="8" max="9" width="11.625" style="10" customWidth="1"/>
    <col min="10" max="10" width="10.00390625" style="10" customWidth="1"/>
    <col min="11" max="11" width="8.875" style="10" customWidth="1"/>
    <col min="12" max="12" width="10.7539062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" customHeight="1">
      <c r="A1" s="17"/>
      <c r="C1" s="2"/>
      <c r="D1" s="2"/>
      <c r="E1" s="2"/>
      <c r="F1" s="2"/>
      <c r="G1" s="2"/>
      <c r="H1" s="2"/>
      <c r="I1" s="1"/>
      <c r="J1" s="33" t="s">
        <v>0</v>
      </c>
      <c r="K1" s="33"/>
      <c r="L1" s="33"/>
      <c r="M1" s="33"/>
      <c r="P1" s="6"/>
    </row>
    <row r="2" spans="1:16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P2" s="6"/>
    </row>
    <row r="3" spans="1:16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P3" s="6"/>
    </row>
    <row r="4" spans="1:16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P4" s="6"/>
    </row>
    <row r="5" spans="1:16" s="3" customFormat="1" ht="13.5" customHeight="1">
      <c r="A5" s="34"/>
      <c r="B5" s="30" t="s">
        <v>41</v>
      </c>
      <c r="C5" s="35" t="s">
        <v>2</v>
      </c>
      <c r="D5" s="30" t="s">
        <v>8</v>
      </c>
      <c r="E5" s="30" t="s">
        <v>9</v>
      </c>
      <c r="F5" s="30" t="s">
        <v>10</v>
      </c>
      <c r="G5" s="30" t="s">
        <v>3</v>
      </c>
      <c r="H5" s="30" t="s">
        <v>4</v>
      </c>
      <c r="I5" s="30" t="s">
        <v>5</v>
      </c>
      <c r="J5" s="30" t="s">
        <v>6</v>
      </c>
      <c r="K5" s="29" t="s">
        <v>43</v>
      </c>
      <c r="L5" s="29" t="s">
        <v>42</v>
      </c>
      <c r="M5" s="38" t="s">
        <v>7</v>
      </c>
      <c r="P5" s="6"/>
    </row>
    <row r="6" spans="1:43" s="12" customFormat="1" ht="45.75" customHeight="1">
      <c r="A6" s="34"/>
      <c r="B6" s="30"/>
      <c r="C6" s="36"/>
      <c r="D6" s="30"/>
      <c r="E6" s="30"/>
      <c r="F6" s="30"/>
      <c r="G6" s="31"/>
      <c r="H6" s="31"/>
      <c r="I6" s="31"/>
      <c r="J6" s="31"/>
      <c r="K6" s="29"/>
      <c r="L6" s="29"/>
      <c r="M6" s="38"/>
      <c r="O6" s="13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2" customFormat="1" ht="12.75" customHeight="1">
      <c r="A7" s="34"/>
      <c r="B7" s="30"/>
      <c r="C7" s="36"/>
      <c r="D7" s="30"/>
      <c r="E7" s="30"/>
      <c r="F7" s="30"/>
      <c r="G7" s="31"/>
      <c r="H7" s="31"/>
      <c r="I7" s="31"/>
      <c r="J7" s="31"/>
      <c r="K7" s="29"/>
      <c r="L7" s="29"/>
      <c r="M7" s="38"/>
      <c r="O7" s="13"/>
      <c r="P7" s="1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16" s="3" customFormat="1" ht="31.5" customHeight="1">
      <c r="A8" s="34"/>
      <c r="B8" s="30"/>
      <c r="C8" s="37"/>
      <c r="D8" s="30"/>
      <c r="E8" s="30"/>
      <c r="F8" s="30"/>
      <c r="G8" s="31"/>
      <c r="H8" s="31"/>
      <c r="I8" s="31"/>
      <c r="J8" s="31"/>
      <c r="K8" s="29"/>
      <c r="L8" s="29"/>
      <c r="M8" s="38"/>
      <c r="P8" s="6"/>
    </row>
    <row r="9" spans="1:16" s="5" customFormat="1" ht="10.5" customHeight="1">
      <c r="A9" s="4" t="s">
        <v>11</v>
      </c>
      <c r="B9" s="11" t="s">
        <v>12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21">
        <v>11</v>
      </c>
      <c r="P9" s="6"/>
    </row>
    <row r="10" spans="1:14" s="6" customFormat="1" ht="14.25" customHeight="1">
      <c r="A10" s="4">
        <v>1</v>
      </c>
      <c r="B10" s="7" t="s">
        <v>13</v>
      </c>
      <c r="C10" s="18"/>
      <c r="D10" s="19"/>
      <c r="E10" s="19"/>
      <c r="F10" s="19"/>
      <c r="G10" s="19"/>
      <c r="H10" s="19"/>
      <c r="I10" s="19"/>
      <c r="J10" s="19"/>
      <c r="K10" s="20"/>
      <c r="L10" s="20"/>
      <c r="M10" s="22"/>
      <c r="N10" s="6" t="e">
        <f>ROUND(SUM(L10/K10*100-100),2)</f>
        <v>#DIV/0!</v>
      </c>
    </row>
    <row r="11" spans="1:14" s="6" customFormat="1" ht="14.25" customHeight="1">
      <c r="A11" s="4">
        <v>2</v>
      </c>
      <c r="B11" s="7" t="s">
        <v>14</v>
      </c>
      <c r="C11" s="18">
        <v>58</v>
      </c>
      <c r="D11" s="19">
        <v>8.65360501567398</v>
      </c>
      <c r="E11" s="19"/>
      <c r="F11" s="19">
        <v>5.90752351097179</v>
      </c>
      <c r="G11" s="19">
        <v>0.0219435736677116</v>
      </c>
      <c r="H11" s="19"/>
      <c r="I11" s="19">
        <v>0.0250783699059561</v>
      </c>
      <c r="J11" s="19">
        <v>0.670846394984326</v>
      </c>
      <c r="K11" s="20">
        <v>13.68025078369906</v>
      </c>
      <c r="L11" s="20">
        <f aca="true" t="shared" si="0" ref="L11:L37">SUM(D11+E11+F11+G11+H11+I11+J11)</f>
        <v>15.278996865203762</v>
      </c>
      <c r="M11" s="23">
        <f>L11/K11*100-100</f>
        <v>11.68652612282311</v>
      </c>
      <c r="N11" s="6">
        <f aca="true" t="shared" si="1" ref="N11:N37">SUM(L11/K11*100-100)</f>
        <v>11.68652612282311</v>
      </c>
    </row>
    <row r="12" spans="1:14" s="6" customFormat="1" ht="14.25" customHeight="1">
      <c r="A12" s="4">
        <v>3</v>
      </c>
      <c r="B12" s="7" t="s">
        <v>15</v>
      </c>
      <c r="C12" s="18">
        <v>38</v>
      </c>
      <c r="D12" s="19">
        <v>8.34688995215311</v>
      </c>
      <c r="E12" s="19"/>
      <c r="F12" s="19">
        <v>4.1244019138756</v>
      </c>
      <c r="G12" s="19">
        <v>0.0119617224880383</v>
      </c>
      <c r="H12" s="19"/>
      <c r="I12" s="19">
        <v>0.0143540669856459</v>
      </c>
      <c r="J12" s="19">
        <v>1.29186602870813</v>
      </c>
      <c r="K12" s="20">
        <v>11.813397129186603</v>
      </c>
      <c r="L12" s="20">
        <f t="shared" si="0"/>
        <v>13.789473684210524</v>
      </c>
      <c r="M12" s="23">
        <f aca="true" t="shared" si="2" ref="M12:M37">L12/K12*100-100</f>
        <v>16.727420008100438</v>
      </c>
      <c r="N12" s="6">
        <f t="shared" si="1"/>
        <v>16.727420008100438</v>
      </c>
    </row>
    <row r="13" spans="1:14" s="6" customFormat="1" ht="14.25" customHeight="1">
      <c r="A13" s="4">
        <v>4</v>
      </c>
      <c r="B13" s="7" t="s">
        <v>16</v>
      </c>
      <c r="C13" s="18">
        <v>115</v>
      </c>
      <c r="D13" s="19">
        <v>8.32648221343874</v>
      </c>
      <c r="E13" s="19"/>
      <c r="F13" s="19">
        <v>7.93675889328063</v>
      </c>
      <c r="G13" s="19">
        <v>0.0181818181818182</v>
      </c>
      <c r="H13" s="19"/>
      <c r="I13" s="19"/>
      <c r="J13" s="19">
        <v>0.729644268774704</v>
      </c>
      <c r="K13" s="20">
        <v>19.42766798418972</v>
      </c>
      <c r="L13" s="20">
        <f t="shared" si="0"/>
        <v>17.011067193675892</v>
      </c>
      <c r="M13" s="23">
        <f t="shared" si="2"/>
        <v>-12.438964843749972</v>
      </c>
      <c r="N13" s="6">
        <f t="shared" si="1"/>
        <v>-12.438964843749972</v>
      </c>
    </row>
    <row r="14" spans="1:14" s="6" customFormat="1" ht="14.25" customHeight="1">
      <c r="A14" s="4">
        <v>5</v>
      </c>
      <c r="B14" s="7" t="s">
        <v>17</v>
      </c>
      <c r="C14" s="18">
        <v>136</v>
      </c>
      <c r="D14" s="19">
        <v>6.18181818181818</v>
      </c>
      <c r="E14" s="19"/>
      <c r="F14" s="19">
        <v>2.05013368983957</v>
      </c>
      <c r="G14" s="19">
        <v>0.0127005347593583</v>
      </c>
      <c r="H14" s="19"/>
      <c r="I14" s="19"/>
      <c r="J14" s="19">
        <v>0.264705882352941</v>
      </c>
      <c r="K14" s="20">
        <v>6.489304812834225</v>
      </c>
      <c r="L14" s="20">
        <f t="shared" si="0"/>
        <v>8.509358288770049</v>
      </c>
      <c r="M14" s="23">
        <f t="shared" si="2"/>
        <v>31.128965801400824</v>
      </c>
      <c r="N14" s="6">
        <f t="shared" si="1"/>
        <v>31.128965801400824</v>
      </c>
    </row>
    <row r="15" spans="1:14" s="6" customFormat="1" ht="14.25" customHeight="1">
      <c r="A15" s="4">
        <v>6</v>
      </c>
      <c r="B15" s="7" t="s">
        <v>18</v>
      </c>
      <c r="C15" s="18">
        <v>49</v>
      </c>
      <c r="D15" s="19">
        <v>8.64749536178108</v>
      </c>
      <c r="E15" s="19"/>
      <c r="F15" s="19">
        <v>4.67532467532468</v>
      </c>
      <c r="G15" s="19">
        <v>0.012987012987013</v>
      </c>
      <c r="H15" s="19"/>
      <c r="I15" s="19">
        <v>0.0185528756957328</v>
      </c>
      <c r="J15" s="19">
        <v>0.534322820037106</v>
      </c>
      <c r="K15" s="20">
        <v>19.69758812615956</v>
      </c>
      <c r="L15" s="20">
        <f t="shared" si="0"/>
        <v>13.888682745825612</v>
      </c>
      <c r="M15" s="23">
        <f t="shared" si="2"/>
        <v>-29.490439860600887</v>
      </c>
      <c r="N15" s="6">
        <f t="shared" si="1"/>
        <v>-29.490439860600887</v>
      </c>
    </row>
    <row r="16" spans="1:14" s="6" customFormat="1" ht="14.25" customHeight="1">
      <c r="A16" s="4">
        <v>7</v>
      </c>
      <c r="B16" s="7" t="s">
        <v>19</v>
      </c>
      <c r="C16" s="18">
        <v>36</v>
      </c>
      <c r="D16" s="19">
        <v>8.50757575757576</v>
      </c>
      <c r="E16" s="19"/>
      <c r="F16" s="19">
        <v>6.36111111111111</v>
      </c>
      <c r="G16" s="19">
        <v>0.00252525252525253</v>
      </c>
      <c r="H16" s="19"/>
      <c r="I16" s="19">
        <v>0.0606060606060606</v>
      </c>
      <c r="J16" s="19">
        <v>1.23989898989899</v>
      </c>
      <c r="K16" s="20">
        <v>18.247474747474747</v>
      </c>
      <c r="L16" s="20">
        <f t="shared" si="0"/>
        <v>16.171717171717173</v>
      </c>
      <c r="M16" s="23">
        <f t="shared" si="2"/>
        <v>-11.375588153888728</v>
      </c>
      <c r="N16" s="6">
        <f t="shared" si="1"/>
        <v>-11.375588153888728</v>
      </c>
    </row>
    <row r="17" spans="1:14" s="6" customFormat="1" ht="14.25" customHeight="1">
      <c r="A17" s="4">
        <v>8</v>
      </c>
      <c r="B17" s="7" t="s">
        <v>20</v>
      </c>
      <c r="C17" s="18">
        <v>71</v>
      </c>
      <c r="D17" s="19">
        <v>14.0281690140845</v>
      </c>
      <c r="E17" s="19"/>
      <c r="F17" s="19">
        <v>6.2663252240717</v>
      </c>
      <c r="G17" s="19">
        <v>0.0140845070422535</v>
      </c>
      <c r="H17" s="19"/>
      <c r="I17" s="19">
        <v>0.0192061459667093</v>
      </c>
      <c r="J17" s="19">
        <v>0.560819462227913</v>
      </c>
      <c r="K17" s="20">
        <v>28.754161331626122</v>
      </c>
      <c r="L17" s="20">
        <f t="shared" si="0"/>
        <v>20.888604353393074</v>
      </c>
      <c r="M17" s="23">
        <f t="shared" si="2"/>
        <v>-27.354499710558002</v>
      </c>
      <c r="N17" s="6">
        <f t="shared" si="1"/>
        <v>-27.354499710558002</v>
      </c>
    </row>
    <row r="18" spans="1:14" s="6" customFormat="1" ht="14.25" customHeight="1">
      <c r="A18" s="4">
        <v>9</v>
      </c>
      <c r="B18" s="7" t="s">
        <v>21</v>
      </c>
      <c r="C18" s="18">
        <v>42</v>
      </c>
      <c r="D18" s="19">
        <v>7.95670995670996</v>
      </c>
      <c r="E18" s="19"/>
      <c r="F18" s="19">
        <v>5.18398268398268</v>
      </c>
      <c r="G18" s="19">
        <v>0.00865800865800866</v>
      </c>
      <c r="H18" s="19"/>
      <c r="I18" s="19">
        <v>0.0281385281385281</v>
      </c>
      <c r="J18" s="19">
        <v>0.727272727272727</v>
      </c>
      <c r="K18" s="20">
        <v>12.588235294117647</v>
      </c>
      <c r="L18" s="20">
        <f t="shared" si="0"/>
        <v>13.904761904761903</v>
      </c>
      <c r="M18" s="23">
        <f t="shared" si="2"/>
        <v>10.458388963061864</v>
      </c>
      <c r="N18" s="6">
        <f t="shared" si="1"/>
        <v>10.458388963061864</v>
      </c>
    </row>
    <row r="19" spans="1:14" s="6" customFormat="1" ht="14.25" customHeight="1">
      <c r="A19" s="4">
        <v>10</v>
      </c>
      <c r="B19" s="7" t="s">
        <v>22</v>
      </c>
      <c r="C19" s="18">
        <v>64</v>
      </c>
      <c r="D19" s="19">
        <v>7.07102272727273</v>
      </c>
      <c r="E19" s="19"/>
      <c r="F19" s="19">
        <v>8.89630681818182</v>
      </c>
      <c r="G19" s="19">
        <v>0.0127840909090909</v>
      </c>
      <c r="H19" s="19"/>
      <c r="I19" s="19">
        <v>0.0426136363636364</v>
      </c>
      <c r="J19" s="19">
        <v>1.13920454545455</v>
      </c>
      <c r="K19" s="20">
        <v>17.890029325513193</v>
      </c>
      <c r="L19" s="20">
        <f t="shared" si="0"/>
        <v>17.161931818181827</v>
      </c>
      <c r="M19" s="23">
        <f t="shared" si="2"/>
        <v>-4.069850831898961</v>
      </c>
      <c r="N19" s="6">
        <f t="shared" si="1"/>
        <v>-4.069850831898961</v>
      </c>
    </row>
    <row r="20" spans="1:14" s="6" customFormat="1" ht="14.25" customHeight="1">
      <c r="A20" s="4">
        <v>11</v>
      </c>
      <c r="B20" s="7" t="s">
        <v>23</v>
      </c>
      <c r="C20" s="18">
        <v>54</v>
      </c>
      <c r="D20" s="19">
        <v>6.589225589225589</v>
      </c>
      <c r="E20" s="19">
        <v>0</v>
      </c>
      <c r="F20" s="19">
        <v>3.7373737373737375</v>
      </c>
      <c r="G20" s="19">
        <v>0.003367003367003367</v>
      </c>
      <c r="H20" s="19">
        <v>0</v>
      </c>
      <c r="I20" s="19">
        <v>0.0101010101010101</v>
      </c>
      <c r="J20" s="19">
        <v>0.45959595959595956</v>
      </c>
      <c r="K20" s="20">
        <v>10.585858585858587</v>
      </c>
      <c r="L20" s="20">
        <f t="shared" si="0"/>
        <v>10.799663299663301</v>
      </c>
      <c r="M20" s="23">
        <f t="shared" si="2"/>
        <v>2.019720101781175</v>
      </c>
      <c r="N20" s="6">
        <f t="shared" si="1"/>
        <v>2.019720101781175</v>
      </c>
    </row>
    <row r="21" spans="1:14" s="6" customFormat="1" ht="14.25" customHeight="1">
      <c r="A21" s="4">
        <v>12</v>
      </c>
      <c r="B21" s="7" t="s">
        <v>24</v>
      </c>
      <c r="C21" s="18">
        <v>88</v>
      </c>
      <c r="D21" s="19">
        <v>3.87809917355372</v>
      </c>
      <c r="E21" s="19"/>
      <c r="F21" s="19">
        <v>1.09297520661157</v>
      </c>
      <c r="G21" s="19">
        <v>0.00309917355371901</v>
      </c>
      <c r="H21" s="19"/>
      <c r="I21" s="19">
        <v>0.00309917355371901</v>
      </c>
      <c r="J21" s="19">
        <v>0.141528925619835</v>
      </c>
      <c r="K21" s="20">
        <v>1.9297520661157026</v>
      </c>
      <c r="L21" s="20">
        <f t="shared" si="0"/>
        <v>5.118801652892563</v>
      </c>
      <c r="M21" s="23">
        <f t="shared" si="2"/>
        <v>165.2569593147752</v>
      </c>
      <c r="N21" s="6">
        <f t="shared" si="1"/>
        <v>165.2569593147752</v>
      </c>
    </row>
    <row r="22" spans="1:14" s="6" customFormat="1" ht="14.25" customHeight="1">
      <c r="A22" s="4">
        <v>13</v>
      </c>
      <c r="B22" s="7" t="s">
        <v>25</v>
      </c>
      <c r="C22" s="18">
        <v>66</v>
      </c>
      <c r="D22" s="19">
        <v>6.69421487603306</v>
      </c>
      <c r="E22" s="19"/>
      <c r="F22" s="19">
        <v>9.1198347107438</v>
      </c>
      <c r="G22" s="19">
        <v>0.0771349862258953</v>
      </c>
      <c r="H22" s="19"/>
      <c r="I22" s="19">
        <v>0.0371900826446281</v>
      </c>
      <c r="J22" s="19">
        <v>1.26584022038567</v>
      </c>
      <c r="K22" s="20">
        <v>20.084022038567493</v>
      </c>
      <c r="L22" s="20">
        <f t="shared" si="0"/>
        <v>17.194214876033055</v>
      </c>
      <c r="M22" s="23">
        <f t="shared" si="2"/>
        <v>-14.388587888347871</v>
      </c>
      <c r="N22" s="6">
        <f t="shared" si="1"/>
        <v>-14.388587888347871</v>
      </c>
    </row>
    <row r="23" spans="1:14" s="6" customFormat="1" ht="14.25" customHeight="1">
      <c r="A23" s="4">
        <v>14</v>
      </c>
      <c r="B23" s="7" t="s">
        <v>26</v>
      </c>
      <c r="C23" s="18">
        <v>57</v>
      </c>
      <c r="D23" s="19">
        <v>9.62998405103668</v>
      </c>
      <c r="E23" s="19"/>
      <c r="F23" s="19">
        <v>4.32216905901116</v>
      </c>
      <c r="G23" s="19">
        <v>0.0143540669856459</v>
      </c>
      <c r="H23" s="19"/>
      <c r="I23" s="19">
        <v>0.0159489633173844</v>
      </c>
      <c r="J23" s="19">
        <v>0.526315789473684</v>
      </c>
      <c r="K23" s="20">
        <v>15.81499202551834</v>
      </c>
      <c r="L23" s="20">
        <f t="shared" si="0"/>
        <v>14.508771929824553</v>
      </c>
      <c r="M23" s="23">
        <f t="shared" si="2"/>
        <v>-8.259378781766884</v>
      </c>
      <c r="N23" s="6">
        <f t="shared" si="1"/>
        <v>-8.259378781766884</v>
      </c>
    </row>
    <row r="24" spans="1:14" s="6" customFormat="1" ht="14.25" customHeight="1">
      <c r="A24" s="4">
        <v>15</v>
      </c>
      <c r="B24" s="7" t="s">
        <v>27</v>
      </c>
      <c r="C24" s="18">
        <v>85</v>
      </c>
      <c r="D24" s="19">
        <v>11.8299465240642</v>
      </c>
      <c r="E24" s="19"/>
      <c r="F24" s="19">
        <v>8.15935828877005</v>
      </c>
      <c r="G24" s="19">
        <v>0.0171122994652406</v>
      </c>
      <c r="H24" s="19"/>
      <c r="I24" s="19">
        <v>0.053475935828877</v>
      </c>
      <c r="J24" s="19">
        <v>1.25026737967914</v>
      </c>
      <c r="K24" s="20">
        <v>29.09197860962567</v>
      </c>
      <c r="L24" s="20">
        <f t="shared" si="0"/>
        <v>21.310160427807507</v>
      </c>
      <c r="M24" s="23">
        <f t="shared" si="2"/>
        <v>-26.749016580272723</v>
      </c>
      <c r="N24" s="6">
        <f t="shared" si="1"/>
        <v>-26.749016580272723</v>
      </c>
    </row>
    <row r="25" spans="1:14" s="6" customFormat="1" ht="14.25" customHeight="1">
      <c r="A25" s="4">
        <v>16</v>
      </c>
      <c r="B25" s="7" t="s">
        <v>28</v>
      </c>
      <c r="C25" s="18">
        <v>59</v>
      </c>
      <c r="D25" s="19">
        <v>8.33281972265023</v>
      </c>
      <c r="E25" s="19"/>
      <c r="F25" s="19">
        <v>4.95531587057011</v>
      </c>
      <c r="G25" s="19">
        <v>0.0154083204930663</v>
      </c>
      <c r="H25" s="19"/>
      <c r="I25" s="19">
        <v>0.0277349768875193</v>
      </c>
      <c r="J25" s="19">
        <v>0.426810477657935</v>
      </c>
      <c r="K25" s="20">
        <v>14.211093990755007</v>
      </c>
      <c r="L25" s="20">
        <f t="shared" si="0"/>
        <v>13.758089368258858</v>
      </c>
      <c r="M25" s="23">
        <f t="shared" si="2"/>
        <v>-3.1876829664968085</v>
      </c>
      <c r="N25" s="6">
        <f t="shared" si="1"/>
        <v>-3.1876829664968085</v>
      </c>
    </row>
    <row r="26" spans="1:14" s="6" customFormat="1" ht="14.25" customHeight="1">
      <c r="A26" s="4">
        <v>17</v>
      </c>
      <c r="B26" s="7" t="s">
        <v>29</v>
      </c>
      <c r="C26" s="18">
        <v>33</v>
      </c>
      <c r="D26" s="19">
        <v>6.91735537190083</v>
      </c>
      <c r="E26" s="19"/>
      <c r="F26" s="19">
        <v>6.22038567493113</v>
      </c>
      <c r="G26" s="19">
        <v>0.0137741046831956</v>
      </c>
      <c r="H26" s="19"/>
      <c r="I26" s="19">
        <v>0.0165289256198347</v>
      </c>
      <c r="J26" s="19">
        <v>0.884297520661157</v>
      </c>
      <c r="K26" s="20">
        <v>13.176308539944902</v>
      </c>
      <c r="L26" s="20">
        <f t="shared" si="0"/>
        <v>14.052341597796145</v>
      </c>
      <c r="M26" s="23">
        <f t="shared" si="2"/>
        <v>6.648546937068829</v>
      </c>
      <c r="N26" s="6">
        <f t="shared" si="1"/>
        <v>6.648546937068829</v>
      </c>
    </row>
    <row r="27" spans="1:14" s="6" customFormat="1" ht="14.25" customHeight="1">
      <c r="A27" s="4">
        <v>18</v>
      </c>
      <c r="B27" s="7" t="s">
        <v>30</v>
      </c>
      <c r="C27" s="18">
        <v>47</v>
      </c>
      <c r="D27" s="19">
        <v>8.84526112185687</v>
      </c>
      <c r="E27" s="19"/>
      <c r="F27" s="19">
        <v>3.97098646034816</v>
      </c>
      <c r="G27" s="19">
        <v>0.00773694390715667</v>
      </c>
      <c r="H27" s="19"/>
      <c r="I27" s="19">
        <v>0.00967117988394584</v>
      </c>
      <c r="J27" s="19">
        <v>0.462282398452611</v>
      </c>
      <c r="K27" s="20">
        <v>12.574468085106384</v>
      </c>
      <c r="L27" s="20">
        <f t="shared" si="0"/>
        <v>13.295938104448743</v>
      </c>
      <c r="M27" s="23">
        <f t="shared" si="2"/>
        <v>5.737578834025527</v>
      </c>
      <c r="N27" s="6">
        <f t="shared" si="1"/>
        <v>5.737578834025527</v>
      </c>
    </row>
    <row r="28" spans="1:14" s="6" customFormat="1" ht="14.25" customHeight="1">
      <c r="A28" s="4">
        <v>19</v>
      </c>
      <c r="B28" s="7" t="s">
        <v>31</v>
      </c>
      <c r="C28" s="18">
        <v>47</v>
      </c>
      <c r="D28" s="19">
        <v>6.91682785299807</v>
      </c>
      <c r="E28" s="19"/>
      <c r="F28" s="19">
        <v>2.77562862669246</v>
      </c>
      <c r="G28" s="19"/>
      <c r="H28" s="19"/>
      <c r="I28" s="19">
        <v>0.0328820116054159</v>
      </c>
      <c r="J28" s="19">
        <v>0.313346228239845</v>
      </c>
      <c r="K28" s="20">
        <v>9.388781431334623</v>
      </c>
      <c r="L28" s="20">
        <f t="shared" si="0"/>
        <v>10.038684719535793</v>
      </c>
      <c r="M28" s="23">
        <f t="shared" si="2"/>
        <v>6.922126081582292</v>
      </c>
      <c r="N28" s="6">
        <f t="shared" si="1"/>
        <v>6.922126081582292</v>
      </c>
    </row>
    <row r="29" spans="1:14" s="6" customFormat="1" ht="14.25" customHeight="1">
      <c r="A29" s="4">
        <v>20</v>
      </c>
      <c r="B29" s="7" t="s">
        <v>32</v>
      </c>
      <c r="C29" s="18">
        <v>94</v>
      </c>
      <c r="D29" s="19">
        <v>15.4874274661509</v>
      </c>
      <c r="E29" s="19"/>
      <c r="F29" s="19">
        <v>6.96324951644101</v>
      </c>
      <c r="G29" s="19">
        <v>0.0135396518375242</v>
      </c>
      <c r="H29" s="19"/>
      <c r="I29" s="19">
        <v>0.0299806576402321</v>
      </c>
      <c r="J29" s="19">
        <v>0.998065764023211</v>
      </c>
      <c r="K29" s="20">
        <v>27.4468085106383</v>
      </c>
      <c r="L29" s="20">
        <f t="shared" si="0"/>
        <v>23.492263056092874</v>
      </c>
      <c r="M29" s="23">
        <f t="shared" si="2"/>
        <v>-14.408033826638373</v>
      </c>
      <c r="N29" s="6">
        <f t="shared" si="1"/>
        <v>-14.408033826638373</v>
      </c>
    </row>
    <row r="30" spans="1:14" s="6" customFormat="1" ht="14.25" customHeight="1">
      <c r="A30" s="4">
        <v>21</v>
      </c>
      <c r="B30" s="7" t="s">
        <v>33</v>
      </c>
      <c r="C30" s="18">
        <v>56</v>
      </c>
      <c r="D30" s="19">
        <v>11.8003246753247</v>
      </c>
      <c r="E30" s="19"/>
      <c r="F30" s="19">
        <v>3.64448051948052</v>
      </c>
      <c r="G30" s="19">
        <v>0.00811688311688312</v>
      </c>
      <c r="H30" s="19"/>
      <c r="I30" s="19">
        <v>0.0146103896103896</v>
      </c>
      <c r="J30" s="19">
        <v>0.75974025974026</v>
      </c>
      <c r="K30" s="20">
        <v>18.108766233766236</v>
      </c>
      <c r="L30" s="20">
        <f t="shared" si="0"/>
        <v>16.227272727272755</v>
      </c>
      <c r="M30" s="23">
        <f t="shared" si="2"/>
        <v>-10.389959659345436</v>
      </c>
      <c r="N30" s="6">
        <f t="shared" si="1"/>
        <v>-10.389959659345436</v>
      </c>
    </row>
    <row r="31" spans="1:14" s="6" customFormat="1" ht="14.25" customHeight="1">
      <c r="A31" s="4">
        <v>22</v>
      </c>
      <c r="B31" s="7" t="s">
        <v>34</v>
      </c>
      <c r="C31" s="18">
        <v>50</v>
      </c>
      <c r="D31" s="19">
        <v>7.91090909090909</v>
      </c>
      <c r="E31" s="19"/>
      <c r="F31" s="19">
        <v>4.10909090909091</v>
      </c>
      <c r="G31" s="19">
        <v>0.0109090909090909</v>
      </c>
      <c r="H31" s="19"/>
      <c r="I31" s="19">
        <v>0.0236363636363636</v>
      </c>
      <c r="J31" s="19">
        <v>0.461818181818182</v>
      </c>
      <c r="K31" s="20">
        <v>12.627622377622378</v>
      </c>
      <c r="L31" s="20">
        <f t="shared" si="0"/>
        <v>12.516363636363637</v>
      </c>
      <c r="M31" s="23">
        <f t="shared" si="2"/>
        <v>-0.8810743458396786</v>
      </c>
      <c r="N31" s="6">
        <f t="shared" si="1"/>
        <v>-0.8810743458396786</v>
      </c>
    </row>
    <row r="32" spans="1:14" s="6" customFormat="1" ht="14.25" customHeight="1">
      <c r="A32" s="4">
        <v>23</v>
      </c>
      <c r="B32" s="7" t="s">
        <v>35</v>
      </c>
      <c r="C32" s="18">
        <v>46</v>
      </c>
      <c r="D32" s="19">
        <v>9.76679841897233</v>
      </c>
      <c r="E32" s="19"/>
      <c r="F32" s="19">
        <v>5.41304347826087</v>
      </c>
      <c r="G32" s="19">
        <v>0.0395256916996047</v>
      </c>
      <c r="H32" s="19"/>
      <c r="I32" s="19">
        <v>0.0197628458498024</v>
      </c>
      <c r="J32" s="19">
        <v>0.66403162055336</v>
      </c>
      <c r="K32" s="20">
        <v>14.988142292490119</v>
      </c>
      <c r="L32" s="20">
        <f t="shared" si="0"/>
        <v>15.903162055335967</v>
      </c>
      <c r="M32" s="23">
        <f t="shared" si="2"/>
        <v>6.104957805907162</v>
      </c>
      <c r="N32" s="6">
        <f t="shared" si="1"/>
        <v>6.104957805907162</v>
      </c>
    </row>
    <row r="33" spans="1:14" s="6" customFormat="1" ht="14.25" customHeight="1">
      <c r="A33" s="4">
        <v>24</v>
      </c>
      <c r="B33" s="7" t="s">
        <v>36</v>
      </c>
      <c r="C33" s="18">
        <v>38</v>
      </c>
      <c r="D33" s="19">
        <v>7.19856459330144</v>
      </c>
      <c r="E33" s="19"/>
      <c r="F33" s="19">
        <v>3.50956937799043</v>
      </c>
      <c r="G33" s="19">
        <v>0.00239234449760766</v>
      </c>
      <c r="H33" s="19"/>
      <c r="I33" s="19">
        <v>0.0167464114832536</v>
      </c>
      <c r="J33" s="19">
        <v>0.574162679425837</v>
      </c>
      <c r="K33" s="20">
        <v>11.461722488038278</v>
      </c>
      <c r="L33" s="20">
        <f t="shared" si="0"/>
        <v>11.30143540669857</v>
      </c>
      <c r="M33" s="23">
        <f t="shared" si="2"/>
        <v>-1.3984554372781872</v>
      </c>
      <c r="N33" s="6">
        <f t="shared" si="1"/>
        <v>-1.3984554372781872</v>
      </c>
    </row>
    <row r="34" spans="1:14" s="6" customFormat="1" ht="14.25" customHeight="1">
      <c r="A34" s="4">
        <v>25</v>
      </c>
      <c r="B34" s="7" t="s">
        <v>37</v>
      </c>
      <c r="C34" s="18">
        <v>50</v>
      </c>
      <c r="D34" s="19">
        <v>7.29454545454545</v>
      </c>
      <c r="E34" s="19"/>
      <c r="F34" s="19">
        <v>4.26363636363636</v>
      </c>
      <c r="G34" s="19">
        <v>0.00909090909090909</v>
      </c>
      <c r="H34" s="19"/>
      <c r="I34" s="19">
        <v>0.00727272727272727</v>
      </c>
      <c r="J34" s="19">
        <v>0.58</v>
      </c>
      <c r="K34" s="20">
        <v>10.881118881118878</v>
      </c>
      <c r="L34" s="20">
        <f t="shared" si="0"/>
        <v>12.154545454545447</v>
      </c>
      <c r="M34" s="23">
        <f t="shared" si="2"/>
        <v>11.70308483290485</v>
      </c>
      <c r="N34" s="6">
        <f t="shared" si="1"/>
        <v>11.70308483290485</v>
      </c>
    </row>
    <row r="35" spans="1:14" s="6" customFormat="1" ht="14.25" customHeight="1">
      <c r="A35" s="4">
        <v>26</v>
      </c>
      <c r="B35" s="7" t="s">
        <v>38</v>
      </c>
      <c r="C35" s="18">
        <v>110</v>
      </c>
      <c r="D35" s="19">
        <v>32.504132231405</v>
      </c>
      <c r="E35" s="19"/>
      <c r="F35" s="19">
        <v>13.8074380165289</v>
      </c>
      <c r="G35" s="19">
        <v>0.0214876033057851</v>
      </c>
      <c r="H35" s="19"/>
      <c r="I35" s="19">
        <v>0.0462809917355372</v>
      </c>
      <c r="J35" s="19">
        <v>1.51735537190083</v>
      </c>
      <c r="K35" s="20">
        <v>33.66611570247933</v>
      </c>
      <c r="L35" s="20">
        <f t="shared" si="0"/>
        <v>47.89669421487605</v>
      </c>
      <c r="M35" s="23">
        <f t="shared" si="2"/>
        <v>42.269736842105345</v>
      </c>
      <c r="N35" s="6">
        <f t="shared" si="1"/>
        <v>42.269736842105345</v>
      </c>
    </row>
    <row r="36" spans="1:14" s="6" customFormat="1" ht="14.25" customHeight="1">
      <c r="A36" s="4">
        <v>27</v>
      </c>
      <c r="B36" s="7" t="s">
        <v>39</v>
      </c>
      <c r="C36" s="18"/>
      <c r="D36" s="19"/>
      <c r="E36" s="19"/>
      <c r="F36" s="19"/>
      <c r="G36" s="19"/>
      <c r="H36" s="19"/>
      <c r="I36" s="19"/>
      <c r="J36" s="19"/>
      <c r="K36" s="20">
        <v>0</v>
      </c>
      <c r="L36" s="20"/>
      <c r="M36" s="23"/>
      <c r="N36" s="6" t="e">
        <f t="shared" si="1"/>
        <v>#DIV/0!</v>
      </c>
    </row>
    <row r="37" spans="1:14" s="15" customFormat="1" ht="14.25" customHeight="1">
      <c r="A37" s="26"/>
      <c r="B37" s="26" t="s">
        <v>40</v>
      </c>
      <c r="C37" s="27">
        <f>SUM(C11:C35)</f>
        <v>1589</v>
      </c>
      <c r="D37" s="28">
        <v>10.358430116139367</v>
      </c>
      <c r="E37" s="28">
        <v>0</v>
      </c>
      <c r="F37" s="28">
        <v>5.798615481434864</v>
      </c>
      <c r="G37" s="28">
        <v>0.015733165512901194</v>
      </c>
      <c r="H37" s="28">
        <v>0</v>
      </c>
      <c r="I37" s="28">
        <v>0.024543738200125866</v>
      </c>
      <c r="J37" s="28">
        <v>0.7411179129240804</v>
      </c>
      <c r="K37" s="28">
        <v>16.978465909090907</v>
      </c>
      <c r="L37" s="25">
        <f t="shared" si="0"/>
        <v>16.938440414211342</v>
      </c>
      <c r="M37" s="24">
        <f t="shared" si="2"/>
        <v>-0.2357427054592307</v>
      </c>
      <c r="N37" s="15">
        <f t="shared" si="1"/>
        <v>-0.2357427054592307</v>
      </c>
    </row>
    <row r="38" spans="1:11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6">
    <mergeCell ref="A2:M2"/>
    <mergeCell ref="J1:M1"/>
    <mergeCell ref="A5:A8"/>
    <mergeCell ref="B5:B8"/>
    <mergeCell ref="C5:C8"/>
    <mergeCell ref="M5:M8"/>
    <mergeCell ref="G5:G8"/>
    <mergeCell ref="H5:H8"/>
    <mergeCell ref="A3:M3"/>
    <mergeCell ref="K5:K8"/>
    <mergeCell ref="L5:L8"/>
    <mergeCell ref="I5:I8"/>
    <mergeCell ref="J5:J8"/>
    <mergeCell ref="D5:D8"/>
    <mergeCell ref="E5:E8"/>
    <mergeCell ref="F5:F8"/>
  </mergeCells>
  <conditionalFormatting sqref="C11:C35 D10:L10 E11:E35 H11:H35 D36:K36 C37:K37">
    <cfRule type="cellIs" priority="1" dxfId="3" operator="equal" stopIfTrue="1">
      <formula>0</formula>
    </cfRule>
  </conditionalFormatting>
  <conditionalFormatting sqref="C10">
    <cfRule type="cellIs" priority="2" dxfId="3" operator="equal" stopIfTrue="1">
      <formula>91</formula>
    </cfRule>
  </conditionalFormatting>
  <conditionalFormatting sqref="C36">
    <cfRule type="cellIs" priority="3" dxfId="3" operator="equal" stopIfTrue="1">
      <formula>26</formula>
    </cfRule>
  </conditionalFormatting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2017-01-20T15:18:35Z</cp:lastPrinted>
  <dcterms:created xsi:type="dcterms:W3CDTF">2011-07-25T06:41:37Z</dcterms:created>
  <dcterms:modified xsi:type="dcterms:W3CDTF">2017-03-29T08:37:33Z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1.2.1_20.01.2017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2209473</vt:i4>
  </property>
  <property fmtid="{D5CDD505-2E9C-101B-9397-08002B2CF9AE}" pid="7" name="Тип звіту">
    <vt:lpwstr>1.2.1. Середньомісячне надходження на одного суддю апеляційного загального суду</vt:lpwstr>
  </property>
  <property fmtid="{D5CDD505-2E9C-101B-9397-08002B2CF9AE}" pid="8" name="К.Cума">
    <vt:lpwstr>E3C5753A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81B4BEC5</vt:lpwstr>
  </property>
  <property fmtid="{D5CDD505-2E9C-101B-9397-08002B2CF9AE}" pid="16" name="Версія БД">
    <vt:lpwstr>3.18.3.1700</vt:lpwstr>
  </property>
</Properties>
</file>