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</sheets>
  <definedNames>
    <definedName name="Z5_3">#REF!</definedName>
  </definedNames>
  <calcPr calcMode="manual" fullCalcOnLoad="1"/>
</workbook>
</file>

<file path=xl/sharedStrings.xml><?xml version="1.0" encoding="utf-8"?>
<sst xmlns="http://schemas.openxmlformats.org/spreadsheetml/2006/main" count="52" uniqueCount="42">
  <si>
    <t>Таблиця 5.3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</si>
  <si>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</si>
  <si>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</si>
  <si>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</si>
  <si>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</si>
  <si>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</si>
  <si>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</si>
  <si>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</si>
  <si>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</si>
  <si>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</si>
  <si>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</si>
  <si>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</si>
  <si>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</si>
  <si>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</si>
  <si>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</si>
  <si>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</si>
  <si>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</si>
  <si>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</si>
  <si>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</si>
  <si>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</si>
  <si>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</si>
  <si>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</si>
  <si>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</si>
  <si>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</si>
  <si>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</si>
  <si>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</si>
  <si>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</si>
  <si>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</si>
  <si>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</si>
  <si>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</si>
  <si>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</si>
  <si>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</si>
  <si>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</si>
  <si>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</si>
  <si>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</si>
  <si>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</si>
  <si>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</si>
  <si>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</si>
  <si>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Динаміка, %</t>
  </si>
  <si>
    <t>% питома вага*</t>
  </si>
  <si>
    <t>2017 рік</t>
  </si>
  <si>
    <t>2016 рік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</si>
</sst>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173" fontId="2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/>
    </xf>
    <xf numFmtId="173" fontId="3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A2" sqref="A2:P2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16" width="9.00390625" style="1" customWidth="1"/>
    <col min="17" max="16384" width="9.125" style="1" customWidth="1"/>
  </cols>
  <sheetData>
    <row r="1" spans="1:16" ht="13.5" customHeight="1">
      <c r="A1" s="8"/>
      <c r="O1" s="25" t="s">
        <v>0</v>
      </c>
      <c r="P1" s="25"/>
    </row>
    <row r="2" spans="1:16" ht="26.2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10.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ht="8.25" customHeight="1"/>
    <row r="5" spans="1:16" ht="32.25" customHeight="1">
      <c r="A5" s="27" t="s">
        <v>2</v>
      </c>
      <c r="B5" s="29" t="s">
        <v>3</v>
      </c>
      <c r="C5" s="31" t="s">
        <v>4</v>
      </c>
      <c r="D5" s="31"/>
      <c r="E5" s="31"/>
      <c r="F5" s="31" t="s">
        <v>5</v>
      </c>
      <c r="G5" s="31"/>
      <c r="H5" s="31"/>
      <c r="I5" s="31" t="s">
        <v>6</v>
      </c>
      <c r="J5" s="31"/>
      <c r="K5" s="31"/>
      <c r="L5" s="31"/>
      <c r="M5" s="31" t="s">
        <v>7</v>
      </c>
      <c r="N5" s="31"/>
      <c r="O5" s="31"/>
      <c r="P5" s="31"/>
    </row>
    <row r="6" spans="1:16" ht="36.75" customHeight="1">
      <c r="A6" s="28"/>
      <c r="B6" s="30"/>
      <c r="C6" s="7" t="s">
        <v>41</v>
      </c>
      <c r="D6" s="7" t="s">
        <v>40</v>
      </c>
      <c r="E6" s="9" t="s">
        <v>38</v>
      </c>
      <c r="F6" s="7" t="s">
        <v>41</v>
      </c>
      <c r="G6" s="7" t="s">
        <v>40</v>
      </c>
      <c r="H6" s="9" t="s">
        <v>38</v>
      </c>
      <c r="I6" s="7" t="s">
        <v>41</v>
      </c>
      <c r="J6" s="11" t="s">
        <v>39</v>
      </c>
      <c r="K6" s="7" t="s">
        <v>40</v>
      </c>
      <c r="L6" s="11" t="s">
        <v>39</v>
      </c>
      <c r="M6" s="7" t="s">
        <v>41</v>
      </c>
      <c r="N6" s="11" t="s">
        <v>39</v>
      </c>
      <c r="O6" s="7" t="s">
        <v>40</v>
      </c>
      <c r="P6" s="11" t="s">
        <v>39</v>
      </c>
    </row>
    <row r="7" spans="1:16" ht="12.75">
      <c r="A7" s="5" t="s">
        <v>8</v>
      </c>
      <c r="B7" s="5" t="s">
        <v>9</v>
      </c>
      <c r="C7" s="6">
        <v>1</v>
      </c>
      <c r="D7" s="6">
        <v>2</v>
      </c>
      <c r="E7" s="10">
        <v>3</v>
      </c>
      <c r="F7" s="6">
        <v>4</v>
      </c>
      <c r="G7" s="6">
        <v>5</v>
      </c>
      <c r="H7" s="10">
        <v>6</v>
      </c>
      <c r="I7" s="6">
        <v>7</v>
      </c>
      <c r="J7" s="10">
        <v>8</v>
      </c>
      <c r="K7" s="6">
        <v>9</v>
      </c>
      <c r="L7" s="10">
        <v>10</v>
      </c>
      <c r="M7" s="6">
        <v>11</v>
      </c>
      <c r="N7" s="10">
        <v>12</v>
      </c>
      <c r="O7" s="6">
        <v>13</v>
      </c>
      <c r="P7" s="10">
        <v>14</v>
      </c>
    </row>
    <row r="8" spans="1:16" ht="15" customHeight="1">
      <c r="A8" s="4">
        <v>1</v>
      </c>
      <c r="B8" s="2" t="s">
        <v>10</v>
      </c>
      <c r="C8" s="15"/>
      <c r="D8" s="15"/>
      <c r="E8" s="22"/>
      <c r="F8" s="17"/>
      <c r="G8" s="15"/>
      <c r="H8" s="22"/>
      <c r="I8" s="15"/>
      <c r="J8" s="14"/>
      <c r="K8" s="15"/>
      <c r="L8" s="12"/>
      <c r="M8" s="15"/>
      <c r="N8" s="14"/>
      <c r="O8" s="15"/>
      <c r="P8" s="12"/>
    </row>
    <row r="9" spans="1:16" ht="15" customHeight="1">
      <c r="A9" s="4">
        <v>2</v>
      </c>
      <c r="B9" s="2" t="s">
        <v>11</v>
      </c>
      <c r="C9" s="16">
        <v>23798</v>
      </c>
      <c r="D9" s="16">
        <v>22096</v>
      </c>
      <c r="E9" s="23">
        <f aca="true" t="shared" si="0" ref="E9:E33">IF(C9=0,0,D9/C9*100-100)</f>
        <v>-7.151861500966476</v>
      </c>
      <c r="F9" s="16">
        <v>428</v>
      </c>
      <c r="G9" s="16">
        <v>857</v>
      </c>
      <c r="H9" s="23">
        <f aca="true" t="shared" si="1" ref="H9:H33">IF(F9=0,0,G9/F9*100-100)</f>
        <v>100.23364485981307</v>
      </c>
      <c r="I9" s="16">
        <v>123</v>
      </c>
      <c r="J9" s="13">
        <f aca="true" t="shared" si="2" ref="J9:J33">IF(C9=0,0,I9/C9*100)</f>
        <v>0.51685015547525</v>
      </c>
      <c r="K9" s="16">
        <v>338</v>
      </c>
      <c r="L9" s="13">
        <f aca="true" t="shared" si="3" ref="L9:L33">IF(D9=0,0,K9/D9*100)</f>
        <v>1.5296886314265024</v>
      </c>
      <c r="M9" s="16">
        <v>53</v>
      </c>
      <c r="N9" s="13">
        <f aca="true" t="shared" si="4" ref="N9:N33">IF(C9=0,0,M9/C9*100)</f>
        <v>0.2227077905706362</v>
      </c>
      <c r="O9" s="16">
        <v>45</v>
      </c>
      <c r="P9" s="13">
        <f>IF(D9=0,0,O9/D9*100)</f>
        <v>0.20365677045619118</v>
      </c>
    </row>
    <row r="10" spans="1:16" ht="15" customHeight="1">
      <c r="A10" s="4">
        <v>3</v>
      </c>
      <c r="B10" s="2" t="s">
        <v>12</v>
      </c>
      <c r="C10" s="16">
        <v>13999</v>
      </c>
      <c r="D10" s="16">
        <v>14749</v>
      </c>
      <c r="E10" s="23">
        <f t="shared" si="0"/>
        <v>5.357525537538393</v>
      </c>
      <c r="F10" s="16">
        <v>540</v>
      </c>
      <c r="G10" s="16">
        <v>992</v>
      </c>
      <c r="H10" s="23">
        <f t="shared" si="1"/>
        <v>83.7037037037037</v>
      </c>
      <c r="I10" s="16">
        <v>104</v>
      </c>
      <c r="J10" s="13">
        <f t="shared" si="2"/>
        <v>0.7429102078719909</v>
      </c>
      <c r="K10" s="16">
        <v>178</v>
      </c>
      <c r="L10" s="13">
        <f t="shared" si="3"/>
        <v>1.206861482134382</v>
      </c>
      <c r="M10" s="16">
        <v>90</v>
      </c>
      <c r="N10" s="13">
        <f t="shared" si="4"/>
        <v>0.6429030645046074</v>
      </c>
      <c r="O10" s="16">
        <v>37</v>
      </c>
      <c r="P10" s="13">
        <f aca="true" t="shared" si="5" ref="P10:P35">IF(D10=0,0,O10/D10*100)</f>
        <v>0.25086446538748386</v>
      </c>
    </row>
    <row r="11" spans="1:16" ht="15" customHeight="1">
      <c r="A11" s="4">
        <v>4</v>
      </c>
      <c r="B11" s="2" t="s">
        <v>13</v>
      </c>
      <c r="C11" s="16">
        <v>45896</v>
      </c>
      <c r="D11" s="16">
        <v>54658</v>
      </c>
      <c r="E11" s="23">
        <f t="shared" si="0"/>
        <v>19.09098832142236</v>
      </c>
      <c r="F11" s="16">
        <v>923</v>
      </c>
      <c r="G11" s="16">
        <v>1422</v>
      </c>
      <c r="H11" s="23">
        <f t="shared" si="1"/>
        <v>54.062838569880824</v>
      </c>
      <c r="I11" s="16">
        <v>237</v>
      </c>
      <c r="J11" s="13">
        <f t="shared" si="2"/>
        <v>0.5163848701411888</v>
      </c>
      <c r="K11" s="16">
        <v>343</v>
      </c>
      <c r="L11" s="13">
        <f t="shared" si="3"/>
        <v>0.6275385122031542</v>
      </c>
      <c r="M11" s="16">
        <v>80</v>
      </c>
      <c r="N11" s="13">
        <f t="shared" si="4"/>
        <v>0.1743071291615827</v>
      </c>
      <c r="O11" s="16">
        <v>65</v>
      </c>
      <c r="P11" s="13">
        <f t="shared" si="5"/>
        <v>0.11892129240001464</v>
      </c>
    </row>
    <row r="12" spans="1:16" ht="15" customHeight="1">
      <c r="A12" s="4">
        <v>5</v>
      </c>
      <c r="B12" s="2" t="s">
        <v>14</v>
      </c>
      <c r="C12" s="16">
        <v>23665</v>
      </c>
      <c r="D12" s="16">
        <v>25757</v>
      </c>
      <c r="E12" s="23">
        <f t="shared" si="0"/>
        <v>8.840059159095716</v>
      </c>
      <c r="F12" s="16">
        <v>396</v>
      </c>
      <c r="G12" s="16">
        <v>682</v>
      </c>
      <c r="H12" s="23">
        <f t="shared" si="1"/>
        <v>72.22222222222223</v>
      </c>
      <c r="I12" s="16">
        <v>139</v>
      </c>
      <c r="J12" s="13">
        <f t="shared" si="2"/>
        <v>0.5873653074160152</v>
      </c>
      <c r="K12" s="16">
        <v>317</v>
      </c>
      <c r="L12" s="13">
        <f t="shared" si="3"/>
        <v>1.2307333928640758</v>
      </c>
      <c r="M12" s="16">
        <v>26</v>
      </c>
      <c r="N12" s="13">
        <f t="shared" si="4"/>
        <v>0.10986689203465033</v>
      </c>
      <c r="O12" s="16">
        <v>28</v>
      </c>
      <c r="P12" s="13">
        <f t="shared" si="5"/>
        <v>0.10870831230345149</v>
      </c>
    </row>
    <row r="13" spans="1:16" ht="15" customHeight="1">
      <c r="A13" s="4">
        <v>6</v>
      </c>
      <c r="B13" s="2" t="s">
        <v>15</v>
      </c>
      <c r="C13" s="16">
        <v>13905</v>
      </c>
      <c r="D13" s="16">
        <v>17626</v>
      </c>
      <c r="E13" s="23">
        <f t="shared" si="0"/>
        <v>26.76015821646888</v>
      </c>
      <c r="F13" s="16">
        <v>288</v>
      </c>
      <c r="G13" s="16">
        <v>504</v>
      </c>
      <c r="H13" s="23">
        <f t="shared" si="1"/>
        <v>75</v>
      </c>
      <c r="I13" s="16">
        <v>109</v>
      </c>
      <c r="J13" s="13">
        <f t="shared" si="2"/>
        <v>0.7838906868033081</v>
      </c>
      <c r="K13" s="16">
        <v>152</v>
      </c>
      <c r="L13" s="13">
        <f t="shared" si="3"/>
        <v>0.8623624191535232</v>
      </c>
      <c r="M13" s="16">
        <v>26</v>
      </c>
      <c r="N13" s="13">
        <f t="shared" si="4"/>
        <v>0.18698309960445883</v>
      </c>
      <c r="O13" s="16">
        <v>23</v>
      </c>
      <c r="P13" s="13">
        <f t="shared" si="5"/>
        <v>0.13048905026665153</v>
      </c>
    </row>
    <row r="14" spans="1:16" ht="15" customHeight="1">
      <c r="A14" s="4">
        <v>7</v>
      </c>
      <c r="B14" s="2" t="s">
        <v>16</v>
      </c>
      <c r="C14" s="16">
        <v>13905</v>
      </c>
      <c r="D14" s="16">
        <v>13463</v>
      </c>
      <c r="E14" s="23">
        <f t="shared" si="0"/>
        <v>-3.1787126932757985</v>
      </c>
      <c r="F14" s="16">
        <v>491</v>
      </c>
      <c r="G14" s="16">
        <v>747</v>
      </c>
      <c r="H14" s="23">
        <f t="shared" si="1"/>
        <v>52.13849287169043</v>
      </c>
      <c r="I14" s="16">
        <v>156</v>
      </c>
      <c r="J14" s="13">
        <f t="shared" si="2"/>
        <v>1.121898597626753</v>
      </c>
      <c r="K14" s="16">
        <v>254</v>
      </c>
      <c r="L14" s="13">
        <f t="shared" si="3"/>
        <v>1.886652306321028</v>
      </c>
      <c r="M14" s="16">
        <v>66</v>
      </c>
      <c r="N14" s="13">
        <f t="shared" si="4"/>
        <v>0.4746494066882417</v>
      </c>
      <c r="O14" s="16">
        <v>49</v>
      </c>
      <c r="P14" s="13">
        <f t="shared" si="5"/>
        <v>0.36396048429027705</v>
      </c>
    </row>
    <row r="15" spans="1:16" ht="15" customHeight="1">
      <c r="A15" s="4">
        <v>8</v>
      </c>
      <c r="B15" s="2" t="s">
        <v>17</v>
      </c>
      <c r="C15" s="16">
        <v>23535</v>
      </c>
      <c r="D15" s="16">
        <v>23910</v>
      </c>
      <c r="E15" s="23">
        <f t="shared" si="0"/>
        <v>1.5933715742511225</v>
      </c>
      <c r="F15" s="16">
        <v>438</v>
      </c>
      <c r="G15" s="16">
        <v>882</v>
      </c>
      <c r="H15" s="23">
        <f t="shared" si="1"/>
        <v>101.36986301369865</v>
      </c>
      <c r="I15" s="16">
        <v>117</v>
      </c>
      <c r="J15" s="13">
        <f t="shared" si="2"/>
        <v>0.49713193116634796</v>
      </c>
      <c r="K15" s="16">
        <v>234</v>
      </c>
      <c r="L15" s="13">
        <f t="shared" si="3"/>
        <v>0.9786700125470514</v>
      </c>
      <c r="M15" s="16">
        <v>42</v>
      </c>
      <c r="N15" s="13">
        <f t="shared" si="4"/>
        <v>0.17845761631612492</v>
      </c>
      <c r="O15" s="16">
        <v>46</v>
      </c>
      <c r="P15" s="13">
        <f t="shared" si="5"/>
        <v>0.19238812212463405</v>
      </c>
    </row>
    <row r="16" spans="1:16" ht="15" customHeight="1">
      <c r="A16" s="4">
        <v>9</v>
      </c>
      <c r="B16" s="2" t="s">
        <v>18</v>
      </c>
      <c r="C16" s="16">
        <v>11577</v>
      </c>
      <c r="D16" s="16">
        <v>14574</v>
      </c>
      <c r="E16" s="23">
        <f t="shared" si="0"/>
        <v>25.887535630992488</v>
      </c>
      <c r="F16" s="16">
        <v>336</v>
      </c>
      <c r="G16" s="16">
        <v>556</v>
      </c>
      <c r="H16" s="23">
        <f t="shared" si="1"/>
        <v>65.47619047619045</v>
      </c>
      <c r="I16" s="16">
        <v>106</v>
      </c>
      <c r="J16" s="13">
        <f t="shared" si="2"/>
        <v>0.9156085341625637</v>
      </c>
      <c r="K16" s="16">
        <v>233</v>
      </c>
      <c r="L16" s="13">
        <f t="shared" si="3"/>
        <v>1.5987374777000136</v>
      </c>
      <c r="M16" s="16">
        <v>19</v>
      </c>
      <c r="N16" s="13">
        <f t="shared" si="4"/>
        <v>0.16411851084045953</v>
      </c>
      <c r="O16" s="16">
        <v>15</v>
      </c>
      <c r="P16" s="13">
        <f t="shared" si="5"/>
        <v>0.10292301358583779</v>
      </c>
    </row>
    <row r="17" spans="1:16" ht="15" customHeight="1">
      <c r="A17" s="4">
        <v>10</v>
      </c>
      <c r="B17" s="2" t="s">
        <v>19</v>
      </c>
      <c r="C17" s="16">
        <v>27357</v>
      </c>
      <c r="D17" s="16">
        <v>31341</v>
      </c>
      <c r="E17" s="23">
        <f t="shared" si="0"/>
        <v>14.563000328983435</v>
      </c>
      <c r="F17" s="16">
        <v>802</v>
      </c>
      <c r="G17" s="16">
        <v>1158</v>
      </c>
      <c r="H17" s="23">
        <f t="shared" si="1"/>
        <v>44.389027431421454</v>
      </c>
      <c r="I17" s="16">
        <v>228</v>
      </c>
      <c r="J17" s="13">
        <f t="shared" si="2"/>
        <v>0.8334247176225462</v>
      </c>
      <c r="K17" s="16">
        <v>336</v>
      </c>
      <c r="L17" s="13">
        <f t="shared" si="3"/>
        <v>1.0720781085479085</v>
      </c>
      <c r="M17" s="16">
        <v>97</v>
      </c>
      <c r="N17" s="13">
        <f t="shared" si="4"/>
        <v>0.3545710421464342</v>
      </c>
      <c r="O17" s="16">
        <v>72</v>
      </c>
      <c r="P17" s="13">
        <f t="shared" si="5"/>
        <v>0.2297310232602661</v>
      </c>
    </row>
    <row r="18" spans="1:16" ht="15" customHeight="1">
      <c r="A18" s="4">
        <v>11</v>
      </c>
      <c r="B18" s="2" t="s">
        <v>20</v>
      </c>
      <c r="C18" s="16">
        <v>11226</v>
      </c>
      <c r="D18" s="16">
        <v>11032</v>
      </c>
      <c r="E18" s="23">
        <f t="shared" si="0"/>
        <v>-1.7281311241760307</v>
      </c>
      <c r="F18" s="16">
        <v>273</v>
      </c>
      <c r="G18" s="16">
        <v>404</v>
      </c>
      <c r="H18" s="23">
        <f t="shared" si="1"/>
        <v>47.985347985348</v>
      </c>
      <c r="I18" s="16">
        <v>96</v>
      </c>
      <c r="J18" s="13">
        <f t="shared" si="2"/>
        <v>0.85515766969535</v>
      </c>
      <c r="K18" s="16">
        <v>132</v>
      </c>
      <c r="L18" s="13">
        <f t="shared" si="3"/>
        <v>1.1965192168237855</v>
      </c>
      <c r="M18" s="16">
        <v>8</v>
      </c>
      <c r="N18" s="13">
        <f t="shared" si="4"/>
        <v>0.07126313914127917</v>
      </c>
      <c r="O18" s="16">
        <v>9</v>
      </c>
      <c r="P18" s="13">
        <f t="shared" si="5"/>
        <v>0.08158085569253082</v>
      </c>
    </row>
    <row r="19" spans="1:16" ht="15" customHeight="1">
      <c r="A19" s="4">
        <v>12</v>
      </c>
      <c r="B19" s="2" t="s">
        <v>21</v>
      </c>
      <c r="C19" s="16">
        <v>28816</v>
      </c>
      <c r="D19" s="16">
        <v>32612</v>
      </c>
      <c r="E19" s="23">
        <f t="shared" si="0"/>
        <v>13.173237090505282</v>
      </c>
      <c r="F19" s="16">
        <v>137</v>
      </c>
      <c r="G19" s="16">
        <v>251</v>
      </c>
      <c r="H19" s="23">
        <f t="shared" si="1"/>
        <v>83.2116788321168</v>
      </c>
      <c r="I19" s="16">
        <v>47</v>
      </c>
      <c r="J19" s="13">
        <f t="shared" si="2"/>
        <v>0.16310383120488617</v>
      </c>
      <c r="K19" s="16">
        <v>93</v>
      </c>
      <c r="L19" s="13">
        <f t="shared" si="3"/>
        <v>0.28517110266159695</v>
      </c>
      <c r="M19" s="16">
        <v>11</v>
      </c>
      <c r="N19" s="13">
        <f t="shared" si="4"/>
        <v>0.038173237090505276</v>
      </c>
      <c r="O19" s="16">
        <v>13</v>
      </c>
      <c r="P19" s="13">
        <f t="shared" si="5"/>
        <v>0.03986262725377161</v>
      </c>
    </row>
    <row r="20" spans="1:16" ht="15" customHeight="1">
      <c r="A20" s="4">
        <v>13</v>
      </c>
      <c r="B20" s="2" t="s">
        <v>22</v>
      </c>
      <c r="C20" s="16">
        <v>28275</v>
      </c>
      <c r="D20" s="16">
        <v>30211</v>
      </c>
      <c r="E20" s="23">
        <f t="shared" si="0"/>
        <v>6.847038019451816</v>
      </c>
      <c r="F20" s="16">
        <v>919</v>
      </c>
      <c r="G20" s="16">
        <v>1513</v>
      </c>
      <c r="H20" s="23">
        <f t="shared" si="1"/>
        <v>64.6354733405876</v>
      </c>
      <c r="I20" s="16">
        <v>150</v>
      </c>
      <c r="J20" s="13">
        <f t="shared" si="2"/>
        <v>0.5305039787798408</v>
      </c>
      <c r="K20" s="16">
        <v>342</v>
      </c>
      <c r="L20" s="13">
        <f t="shared" si="3"/>
        <v>1.1320379994041905</v>
      </c>
      <c r="M20" s="16">
        <v>124</v>
      </c>
      <c r="N20" s="13">
        <f t="shared" si="4"/>
        <v>0.4385499557913351</v>
      </c>
      <c r="O20" s="16">
        <v>56</v>
      </c>
      <c r="P20" s="13">
        <f t="shared" si="5"/>
        <v>0.1853629472708616</v>
      </c>
    </row>
    <row r="21" spans="1:16" ht="15" customHeight="1">
      <c r="A21" s="4">
        <v>14</v>
      </c>
      <c r="B21" s="2" t="s">
        <v>23</v>
      </c>
      <c r="C21" s="16">
        <v>15135</v>
      </c>
      <c r="D21" s="16">
        <v>16049</v>
      </c>
      <c r="E21" s="23">
        <f t="shared" si="0"/>
        <v>6.038982490915103</v>
      </c>
      <c r="F21" s="16">
        <v>330</v>
      </c>
      <c r="G21" s="16">
        <v>536</v>
      </c>
      <c r="H21" s="23">
        <f t="shared" si="1"/>
        <v>62.424242424242436</v>
      </c>
      <c r="I21" s="16">
        <v>84</v>
      </c>
      <c r="J21" s="13">
        <f t="shared" si="2"/>
        <v>0.5550049554013875</v>
      </c>
      <c r="K21" s="16">
        <v>142</v>
      </c>
      <c r="L21" s="13">
        <f t="shared" si="3"/>
        <v>0.8847903296155525</v>
      </c>
      <c r="M21" s="16">
        <v>13</v>
      </c>
      <c r="N21" s="13">
        <f t="shared" si="4"/>
        <v>0.08589362405021474</v>
      </c>
      <c r="O21" s="16">
        <v>20</v>
      </c>
      <c r="P21" s="13">
        <f t="shared" si="5"/>
        <v>0.12461835628388063</v>
      </c>
    </row>
    <row r="22" spans="1:16" ht="15" customHeight="1">
      <c r="A22" s="4">
        <v>15</v>
      </c>
      <c r="B22" s="2" t="s">
        <v>24</v>
      </c>
      <c r="C22" s="16">
        <v>45758</v>
      </c>
      <c r="D22" s="16">
        <v>47655</v>
      </c>
      <c r="E22" s="23">
        <f t="shared" si="0"/>
        <v>4.145723152235675</v>
      </c>
      <c r="F22" s="16">
        <v>1171</v>
      </c>
      <c r="G22" s="16">
        <v>1843</v>
      </c>
      <c r="H22" s="23">
        <f t="shared" si="1"/>
        <v>57.38684884713919</v>
      </c>
      <c r="I22" s="16">
        <v>270</v>
      </c>
      <c r="J22" s="13">
        <f t="shared" si="2"/>
        <v>0.5900607544036015</v>
      </c>
      <c r="K22" s="16">
        <v>511</v>
      </c>
      <c r="L22" s="13">
        <f t="shared" si="3"/>
        <v>1.0722904207323471</v>
      </c>
      <c r="M22" s="16">
        <v>286</v>
      </c>
      <c r="N22" s="13">
        <f t="shared" si="4"/>
        <v>0.6250273176275187</v>
      </c>
      <c r="O22" s="16">
        <v>128</v>
      </c>
      <c r="P22" s="13">
        <f t="shared" si="5"/>
        <v>0.26859720910712415</v>
      </c>
    </row>
    <row r="23" spans="1:16" ht="15" customHeight="1">
      <c r="A23" s="4">
        <v>16</v>
      </c>
      <c r="B23" s="2" t="s">
        <v>25</v>
      </c>
      <c r="C23" s="16">
        <v>19078</v>
      </c>
      <c r="D23" s="16">
        <v>20284</v>
      </c>
      <c r="E23" s="23">
        <f t="shared" si="0"/>
        <v>6.321417339343753</v>
      </c>
      <c r="F23" s="16">
        <v>277</v>
      </c>
      <c r="G23" s="16">
        <v>578</v>
      </c>
      <c r="H23" s="23">
        <f t="shared" si="1"/>
        <v>108.66425992779781</v>
      </c>
      <c r="I23" s="16">
        <v>67</v>
      </c>
      <c r="J23" s="13">
        <f t="shared" si="2"/>
        <v>0.3511898521857637</v>
      </c>
      <c r="K23" s="16">
        <v>143</v>
      </c>
      <c r="L23" s="13">
        <f t="shared" si="3"/>
        <v>0.7049891540130151</v>
      </c>
      <c r="M23" s="16">
        <v>26</v>
      </c>
      <c r="N23" s="13">
        <f t="shared" si="4"/>
        <v>0.13628262920641576</v>
      </c>
      <c r="O23" s="16">
        <v>23</v>
      </c>
      <c r="P23" s="13">
        <f t="shared" si="5"/>
        <v>0.11338986393216328</v>
      </c>
    </row>
    <row r="24" spans="1:16" ht="15" customHeight="1">
      <c r="A24" s="4">
        <v>17</v>
      </c>
      <c r="B24" s="2" t="s">
        <v>26</v>
      </c>
      <c r="C24" s="16">
        <v>13566</v>
      </c>
      <c r="D24" s="16">
        <v>16944</v>
      </c>
      <c r="E24" s="23">
        <f t="shared" si="0"/>
        <v>24.90048651039362</v>
      </c>
      <c r="F24" s="16">
        <v>321</v>
      </c>
      <c r="G24" s="16">
        <v>657</v>
      </c>
      <c r="H24" s="23">
        <f t="shared" si="1"/>
        <v>104.67289719626169</v>
      </c>
      <c r="I24" s="16">
        <v>90</v>
      </c>
      <c r="J24" s="13">
        <f t="shared" si="2"/>
        <v>0.6634232640424591</v>
      </c>
      <c r="K24" s="16">
        <v>203</v>
      </c>
      <c r="L24" s="13">
        <f t="shared" si="3"/>
        <v>1.1980642115203022</v>
      </c>
      <c r="M24" s="16">
        <v>22</v>
      </c>
      <c r="N24" s="13">
        <f t="shared" si="4"/>
        <v>0.1621701312103789</v>
      </c>
      <c r="O24" s="16">
        <v>13</v>
      </c>
      <c r="P24" s="13">
        <f t="shared" si="5"/>
        <v>0.0767233238904627</v>
      </c>
    </row>
    <row r="25" spans="1:16" ht="15" customHeight="1">
      <c r="A25" s="4">
        <v>18</v>
      </c>
      <c r="B25" s="2" t="s">
        <v>27</v>
      </c>
      <c r="C25" s="16">
        <v>13100</v>
      </c>
      <c r="D25" s="16">
        <v>14382</v>
      </c>
      <c r="E25" s="23">
        <f t="shared" si="0"/>
        <v>9.786259541984734</v>
      </c>
      <c r="F25" s="16">
        <v>239</v>
      </c>
      <c r="G25" s="16">
        <v>497</v>
      </c>
      <c r="H25" s="23">
        <f t="shared" si="1"/>
        <v>107.9497907949791</v>
      </c>
      <c r="I25" s="16">
        <v>54</v>
      </c>
      <c r="J25" s="13">
        <f t="shared" si="2"/>
        <v>0.4122137404580153</v>
      </c>
      <c r="K25" s="16">
        <v>112</v>
      </c>
      <c r="L25" s="13">
        <f t="shared" si="3"/>
        <v>0.7787512167987762</v>
      </c>
      <c r="M25" s="16">
        <v>22</v>
      </c>
      <c r="N25" s="13">
        <f t="shared" si="4"/>
        <v>0.16793893129770993</v>
      </c>
      <c r="O25" s="16">
        <v>24</v>
      </c>
      <c r="P25" s="13">
        <f t="shared" si="5"/>
        <v>0.1668752607425949</v>
      </c>
    </row>
    <row r="26" spans="1:16" ht="15" customHeight="1">
      <c r="A26" s="4">
        <v>19</v>
      </c>
      <c r="B26" s="2" t="s">
        <v>28</v>
      </c>
      <c r="C26" s="16">
        <v>8693</v>
      </c>
      <c r="D26" s="16">
        <v>10710</v>
      </c>
      <c r="E26" s="23">
        <f t="shared" si="0"/>
        <v>23.202576785919703</v>
      </c>
      <c r="F26" s="16">
        <v>162</v>
      </c>
      <c r="G26" s="16">
        <v>395</v>
      </c>
      <c r="H26" s="23">
        <f t="shared" si="1"/>
        <v>143.82716049382717</v>
      </c>
      <c r="I26" s="16">
        <v>67</v>
      </c>
      <c r="J26" s="13">
        <f t="shared" si="2"/>
        <v>0.7707350741976302</v>
      </c>
      <c r="K26" s="16">
        <v>122</v>
      </c>
      <c r="L26" s="13">
        <f t="shared" si="3"/>
        <v>1.1391223155929038</v>
      </c>
      <c r="M26" s="16">
        <v>16</v>
      </c>
      <c r="N26" s="13">
        <f t="shared" si="4"/>
        <v>0.18405613712182217</v>
      </c>
      <c r="O26" s="16">
        <v>11</v>
      </c>
      <c r="P26" s="13">
        <f t="shared" si="5"/>
        <v>0.1027077497665733</v>
      </c>
    </row>
    <row r="27" spans="1:16" ht="15" customHeight="1">
      <c r="A27" s="4">
        <v>20</v>
      </c>
      <c r="B27" s="2" t="s">
        <v>29</v>
      </c>
      <c r="C27" s="16">
        <v>34941</v>
      </c>
      <c r="D27" s="16">
        <v>34834</v>
      </c>
      <c r="E27" s="23">
        <f t="shared" si="0"/>
        <v>-0.3062305028476544</v>
      </c>
      <c r="F27" s="16">
        <v>1032</v>
      </c>
      <c r="G27" s="16">
        <v>1589</v>
      </c>
      <c r="H27" s="23">
        <f t="shared" si="1"/>
        <v>53.97286821705427</v>
      </c>
      <c r="I27" s="16">
        <v>231</v>
      </c>
      <c r="J27" s="13">
        <f t="shared" si="2"/>
        <v>0.6611144500729802</v>
      </c>
      <c r="K27" s="16">
        <v>335</v>
      </c>
      <c r="L27" s="13">
        <f t="shared" si="3"/>
        <v>0.9617040822185221</v>
      </c>
      <c r="M27" s="16">
        <v>133</v>
      </c>
      <c r="N27" s="13">
        <f t="shared" si="4"/>
        <v>0.38064165307232195</v>
      </c>
      <c r="O27" s="16">
        <v>131</v>
      </c>
      <c r="P27" s="13">
        <f t="shared" si="5"/>
        <v>0.3760693575242579</v>
      </c>
    </row>
    <row r="28" spans="1:16" ht="15" customHeight="1">
      <c r="A28" s="4">
        <v>21</v>
      </c>
      <c r="B28" s="2" t="s">
        <v>30</v>
      </c>
      <c r="C28" s="16">
        <v>17526</v>
      </c>
      <c r="D28" s="16">
        <v>21081</v>
      </c>
      <c r="E28" s="23">
        <f t="shared" si="0"/>
        <v>20.284149263950695</v>
      </c>
      <c r="F28" s="16">
        <v>468</v>
      </c>
      <c r="G28" s="16">
        <v>601</v>
      </c>
      <c r="H28" s="23">
        <f t="shared" si="1"/>
        <v>28.418803418803435</v>
      </c>
      <c r="I28" s="16">
        <v>195</v>
      </c>
      <c r="J28" s="13">
        <f t="shared" si="2"/>
        <v>1.1126326600479288</v>
      </c>
      <c r="K28" s="16">
        <v>209</v>
      </c>
      <c r="L28" s="13">
        <f t="shared" si="3"/>
        <v>0.9914140695412931</v>
      </c>
      <c r="M28" s="16">
        <v>17</v>
      </c>
      <c r="N28" s="13">
        <f t="shared" si="4"/>
        <v>0.09699874472212712</v>
      </c>
      <c r="O28" s="16">
        <v>16</v>
      </c>
      <c r="P28" s="13">
        <f t="shared" si="5"/>
        <v>0.07589772781177365</v>
      </c>
    </row>
    <row r="29" spans="1:16" ht="15" customHeight="1">
      <c r="A29" s="4">
        <v>22</v>
      </c>
      <c r="B29" s="2" t="s">
        <v>31</v>
      </c>
      <c r="C29" s="16">
        <v>15279</v>
      </c>
      <c r="D29" s="16">
        <v>17358</v>
      </c>
      <c r="E29" s="23">
        <f t="shared" si="0"/>
        <v>13.60691144708423</v>
      </c>
      <c r="F29" s="16">
        <v>254</v>
      </c>
      <c r="G29" s="16">
        <v>586</v>
      </c>
      <c r="H29" s="23">
        <f t="shared" si="1"/>
        <v>130.70866141732282</v>
      </c>
      <c r="I29" s="16">
        <v>96</v>
      </c>
      <c r="J29" s="13">
        <f t="shared" si="2"/>
        <v>0.6283133712939328</v>
      </c>
      <c r="K29" s="16">
        <v>187</v>
      </c>
      <c r="L29" s="13">
        <f t="shared" si="3"/>
        <v>1.0773130544993663</v>
      </c>
      <c r="M29" s="16">
        <v>18</v>
      </c>
      <c r="N29" s="13">
        <f t="shared" si="4"/>
        <v>0.11780875711761242</v>
      </c>
      <c r="O29" s="16">
        <v>16</v>
      </c>
      <c r="P29" s="13">
        <f t="shared" si="5"/>
        <v>0.09217651803203135</v>
      </c>
    </row>
    <row r="30" spans="1:16" ht="15" customHeight="1">
      <c r="A30" s="4">
        <v>23</v>
      </c>
      <c r="B30" s="2" t="s">
        <v>32</v>
      </c>
      <c r="C30" s="16">
        <v>14551</v>
      </c>
      <c r="D30" s="16">
        <v>14900</v>
      </c>
      <c r="E30" s="23">
        <f t="shared" si="0"/>
        <v>2.398460586901251</v>
      </c>
      <c r="F30" s="16">
        <v>336</v>
      </c>
      <c r="G30" s="16">
        <v>495</v>
      </c>
      <c r="H30" s="23">
        <f t="shared" si="1"/>
        <v>47.321428571428584</v>
      </c>
      <c r="I30" s="16">
        <v>138</v>
      </c>
      <c r="J30" s="13">
        <f t="shared" si="2"/>
        <v>0.9483884269122398</v>
      </c>
      <c r="K30" s="16">
        <v>126</v>
      </c>
      <c r="L30" s="13">
        <f t="shared" si="3"/>
        <v>0.8456375838926173</v>
      </c>
      <c r="M30" s="16">
        <v>40</v>
      </c>
      <c r="N30" s="13">
        <f t="shared" si="4"/>
        <v>0.27489519620644626</v>
      </c>
      <c r="O30" s="16">
        <v>44</v>
      </c>
      <c r="P30" s="13">
        <f t="shared" si="5"/>
        <v>0.29530201342281875</v>
      </c>
    </row>
    <row r="31" spans="1:16" ht="15" customHeight="1">
      <c r="A31" s="4">
        <v>24</v>
      </c>
      <c r="B31" s="2" t="s">
        <v>33</v>
      </c>
      <c r="C31" s="16">
        <v>13527</v>
      </c>
      <c r="D31" s="16">
        <v>13984</v>
      </c>
      <c r="E31" s="23">
        <f t="shared" si="0"/>
        <v>3.3784283285281305</v>
      </c>
      <c r="F31" s="16">
        <v>240</v>
      </c>
      <c r="G31" s="16">
        <v>803</v>
      </c>
      <c r="H31" s="23">
        <f t="shared" si="1"/>
        <v>234.58333333333331</v>
      </c>
      <c r="I31" s="16">
        <v>62</v>
      </c>
      <c r="J31" s="13">
        <f t="shared" si="2"/>
        <v>0.45834257411103724</v>
      </c>
      <c r="K31" s="16">
        <v>141</v>
      </c>
      <c r="L31" s="13">
        <f t="shared" si="3"/>
        <v>1.0082951945080092</v>
      </c>
      <c r="M31" s="16">
        <v>19</v>
      </c>
      <c r="N31" s="13">
        <f t="shared" si="4"/>
        <v>0.14045982109854366</v>
      </c>
      <c r="O31" s="16">
        <v>18</v>
      </c>
      <c r="P31" s="13">
        <f t="shared" si="5"/>
        <v>0.12871853546910755</v>
      </c>
    </row>
    <row r="32" spans="1:16" ht="15" customHeight="1">
      <c r="A32" s="4">
        <v>25</v>
      </c>
      <c r="B32" s="2" t="s">
        <v>34</v>
      </c>
      <c r="C32" s="16">
        <v>14100</v>
      </c>
      <c r="D32" s="16">
        <v>15021</v>
      </c>
      <c r="E32" s="23">
        <f t="shared" si="0"/>
        <v>6.531914893617014</v>
      </c>
      <c r="F32" s="16">
        <v>319</v>
      </c>
      <c r="G32" s="16">
        <v>565</v>
      </c>
      <c r="H32" s="23">
        <f t="shared" si="1"/>
        <v>77.11598746081506</v>
      </c>
      <c r="I32" s="16">
        <v>79</v>
      </c>
      <c r="J32" s="13">
        <f t="shared" si="2"/>
        <v>0.5602836879432624</v>
      </c>
      <c r="K32" s="16">
        <v>138</v>
      </c>
      <c r="L32" s="13">
        <f t="shared" si="3"/>
        <v>0.9187138006790493</v>
      </c>
      <c r="M32" s="16">
        <v>47</v>
      </c>
      <c r="N32" s="13">
        <f t="shared" si="4"/>
        <v>0.33333333333333337</v>
      </c>
      <c r="O32" s="16">
        <v>21</v>
      </c>
      <c r="P32" s="13">
        <f t="shared" si="5"/>
        <v>0.13980427401637707</v>
      </c>
    </row>
    <row r="33" spans="1:16" ht="15" customHeight="1">
      <c r="A33" s="4">
        <v>26</v>
      </c>
      <c r="B33" s="2" t="s">
        <v>35</v>
      </c>
      <c r="C33" s="16">
        <v>62800</v>
      </c>
      <c r="D33" s="16">
        <v>69168</v>
      </c>
      <c r="E33" s="23">
        <f t="shared" si="0"/>
        <v>10.14012738853502</v>
      </c>
      <c r="F33" s="16">
        <v>1836</v>
      </c>
      <c r="G33" s="16">
        <v>3048</v>
      </c>
      <c r="H33" s="23">
        <f t="shared" si="1"/>
        <v>66.01307189542484</v>
      </c>
      <c r="I33" s="16">
        <v>476</v>
      </c>
      <c r="J33" s="13">
        <f t="shared" si="2"/>
        <v>0.7579617834394904</v>
      </c>
      <c r="K33" s="16">
        <v>692</v>
      </c>
      <c r="L33" s="13">
        <f t="shared" si="3"/>
        <v>1.0004626416840157</v>
      </c>
      <c r="M33" s="16">
        <v>144</v>
      </c>
      <c r="N33" s="13">
        <f t="shared" si="4"/>
        <v>0.22929936305732482</v>
      </c>
      <c r="O33" s="16">
        <v>107</v>
      </c>
      <c r="P33" s="13">
        <f t="shared" si="5"/>
        <v>0.15469581309275968</v>
      </c>
    </row>
    <row r="34" spans="1:16" ht="15" customHeight="1">
      <c r="A34" s="4">
        <v>27</v>
      </c>
      <c r="B34" s="2" t="s">
        <v>36</v>
      </c>
      <c r="C34" s="16"/>
      <c r="D34" s="16"/>
      <c r="E34" s="23"/>
      <c r="F34" s="16"/>
      <c r="G34" s="16"/>
      <c r="H34" s="23"/>
      <c r="I34" s="16"/>
      <c r="J34" s="13"/>
      <c r="K34" s="16"/>
      <c r="L34" s="13"/>
      <c r="M34" s="16"/>
      <c r="N34" s="13"/>
      <c r="O34" s="16"/>
      <c r="P34" s="13"/>
    </row>
    <row r="35" spans="1:16" ht="15" customHeight="1">
      <c r="A35" s="18"/>
      <c r="B35" s="19" t="s">
        <v>37</v>
      </c>
      <c r="C35" s="20">
        <f>SUM(C8:C34)</f>
        <v>554008</v>
      </c>
      <c r="D35" s="20">
        <f>SUM(D8:D34)</f>
        <v>604399</v>
      </c>
      <c r="E35" s="24">
        <f>IF(C35=0,0,D35/C35*100-100)</f>
        <v>9.09571702935699</v>
      </c>
      <c r="F35" s="20">
        <f>SUM(F8:F34)</f>
        <v>12956</v>
      </c>
      <c r="G35" s="20">
        <f>SUM(G8:G34)</f>
        <v>22161</v>
      </c>
      <c r="H35" s="24">
        <f>IF(F35=0,0,G35/F35*100-100)</f>
        <v>71.04816301327571</v>
      </c>
      <c r="I35" s="20">
        <f>SUM(I8:I34)</f>
        <v>3521</v>
      </c>
      <c r="J35" s="21">
        <f>IF(C35=0,0,I35/C35*100)</f>
        <v>0.6355503891640554</v>
      </c>
      <c r="K35" s="20">
        <f>SUM(K8:K34)</f>
        <v>6013</v>
      </c>
      <c r="L35" s="21">
        <f>IF(D35=0,0,K35/D35*100)</f>
        <v>0.9948725924430716</v>
      </c>
      <c r="M35" s="20">
        <f>SUM(M8:M34)</f>
        <v>1445</v>
      </c>
      <c r="N35" s="21">
        <f>IF(C35=0,0,M35/C35*100)</f>
        <v>0.2608265584612497</v>
      </c>
      <c r="O35" s="20">
        <f>SUM(O8:O34)</f>
        <v>1030</v>
      </c>
      <c r="P35" s="21">
        <f t="shared" si="5"/>
        <v>0.1704172243832303</v>
      </c>
    </row>
    <row r="36" ht="12.75">
      <c r="C36" s="3"/>
    </row>
    <row r="37" ht="12.75">
      <c r="C37" s="3"/>
    </row>
  </sheetData>
  <sheetProtection/>
  <mergeCells count="9">
    <mergeCell ref="O1:P1"/>
    <mergeCell ref="A2:P2"/>
    <mergeCell ref="A5:A6"/>
    <mergeCell ref="B5:B6"/>
    <mergeCell ref="C5:E5"/>
    <mergeCell ref="F5:H5"/>
    <mergeCell ref="I5:L5"/>
    <mergeCell ref="M5:P5"/>
    <mergeCell ref="A3:P3"/>
  </mergeCells>
  <conditionalFormatting sqref="C8:P35">
    <cfRule type="cellIs" priority="1" dxfId="1" operator="equal" stopIfTrue="1">
      <formula>0</formula>
    </cfRule>
  </conditionalFormatting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2018-03-06T05:53:07Z</cp:lastPrinted>
  <dcterms:created xsi:type="dcterms:W3CDTF">2011-07-25T07:01:14Z</dcterms:created>
  <dcterms:modified xsi:type="dcterms:W3CDTF">2018-03-06T05:53:33Z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5.3. Інформація щодо розгляду місцевими загальними судами справ про адміністративні правопрушення та перегляд в порядку апеляції справ про адміністративні правопорушення _4.2017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2209508</vt:i4>
  </property>
  <property fmtid="{D5CDD505-2E9C-101B-9397-08002B2CF9AE}" pid="7" name="Тип звіту">
    <vt:lpwstr>5.3. Інформація щодо розгляду місцевими загальними судами справ про адміністративні правопрушення та перегляд в порядку апеляції справ про адміністративні правопорушення </vt:lpwstr>
  </property>
  <property fmtid="{D5CDD505-2E9C-101B-9397-08002B2CF9AE}" pid="8" name="К.Cума">
    <vt:lpwstr>2395A9D7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31.12.2017</vt:lpwstr>
  </property>
  <property fmtid="{D5CDD505-2E9C-101B-9397-08002B2CF9AE}" pid="14" name="Період">
    <vt:lpwstr>2017 рік</vt:lpwstr>
  </property>
  <property fmtid="{D5CDD505-2E9C-101B-9397-08002B2CF9AE}" pid="15" name="К.Сума шаблону">
    <vt:lpwstr>30A7039E</vt:lpwstr>
  </property>
  <property fmtid="{D5CDD505-2E9C-101B-9397-08002B2CF9AE}" pid="16" name="Версія БД">
    <vt:lpwstr>3.18.0.1578</vt:lpwstr>
  </property>
</Properties>
</file>