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7_2" sheetId="1" r:id="rId1"/>
    <sheet name="Z7_2" sheetId="2" state="hidden" r:id="rId2"/>
  </sheets>
  <definedNames>
    <definedName name="Z7_2">'Z7_2'!$A$1:$L$28</definedName>
    <definedName name="_xlnm.Print_Area" localSheetId="0">'7_2'!$A$1:$P$38</definedName>
  </definedNames>
  <calcPr fullCalcOnLoad="1"/>
</workbook>
</file>

<file path=xl/sharedStrings.xml><?xml version="1.0" encoding="utf-8"?>
<sst xmlns="http://schemas.openxmlformats.org/spreadsheetml/2006/main" count="56" uniqueCount="54">
  <si>
    <t>Таблиця 7.2</t>
  </si>
  <si>
    <t>Результати перегляду апеляційними судами</t>
  </si>
  <si>
    <t>ухвал (постанов) місцевих судів у кримінальних справах</t>
  </si>
  <si>
    <t>№ з/п</t>
  </si>
  <si>
    <t>Область
(регіон)</t>
  </si>
  <si>
    <t>Усього осіб, щодо яких винесено ухвал (постанов), крім окремих ухвал</t>
  </si>
  <si>
    <t>Кількість осіб, щодо яких ухвали (постанови), крім окремих ухвал</t>
  </si>
  <si>
    <t xml:space="preserve">скасовано </t>
  </si>
  <si>
    <t>% питома вага*</t>
  </si>
  <si>
    <t>змінено</t>
  </si>
  <si>
    <t xml:space="preserve">усього скасовано, змінено 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</si>
  <si>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</si>
  <si>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</si>
  <si>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</si>
  <si>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</si>
  <si>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</si>
  <si>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</si>
  <si>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</si>
  <si>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</si>
  <si>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</si>
  <si>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</si>
  <si>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</si>
  <si>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</si>
  <si>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</si>
  <si>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</si>
  <si>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</si>
  <si>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</si>
  <si>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</si>
  <si>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</si>
  <si>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</si>
  <si>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</si>
  <si>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</si>
  <si>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</si>
  <si>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</si>
  <si>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</si>
  <si>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</si>
  <si>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</si>
  <si>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</si>
  <si>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</si>
  <si>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</si>
  <si>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</si>
  <si>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        * % – від кількості осіб, щодо яких винесено постанови (ухвали), окрім окремих ухвал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</si>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</sst>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4" borderId="10" xfId="52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1" fontId="1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NumberFormat="1" applyAlignment="1" quotePrefix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" fontId="1" fillId="0" borderId="10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2" fontId="1" fillId="34" borderId="10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 applyProtection="1">
      <alignment horizontal="left" vertical="center" wrapText="1"/>
      <protection locked="0"/>
    </xf>
    <xf numFmtId="1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5" borderId="10" xfId="0" applyFont="1" applyFill="1" applyBorder="1" applyAlignment="1">
      <alignment horizontal="right"/>
    </xf>
    <xf numFmtId="2" fontId="1" fillId="35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2"/>
  <sheetViews>
    <sheetView tabSelected="1" zoomScalePageLayoutView="0" workbookViewId="0" topLeftCell="A10">
      <selection activeCell="J39" sqref="J39"/>
    </sheetView>
  </sheetViews>
  <sheetFormatPr defaultColWidth="9.00390625" defaultRowHeight="12.75"/>
  <cols>
    <col min="1" max="1" width="3.875" style="11" customWidth="1"/>
    <col min="2" max="2" width="24.125" style="11" customWidth="1"/>
    <col min="3" max="3" width="8.375" style="11" customWidth="1"/>
    <col min="4" max="4" width="8.625" style="11" customWidth="1"/>
    <col min="5" max="6" width="7.875" style="11" customWidth="1"/>
    <col min="7" max="7" width="8.25390625" style="11" customWidth="1"/>
    <col min="8" max="8" width="8.625" style="11" customWidth="1"/>
    <col min="9" max="9" width="8.375" style="11" customWidth="1"/>
    <col min="10" max="10" width="8.25390625" style="11" customWidth="1"/>
    <col min="11" max="11" width="8.125" style="11" customWidth="1"/>
    <col min="12" max="12" width="8.25390625" style="11" customWidth="1"/>
    <col min="13" max="14" width="8.00390625" style="11" customWidth="1"/>
    <col min="15" max="15" width="7.75390625" style="11" customWidth="1"/>
    <col min="16" max="16" width="8.25390625" style="11" customWidth="1"/>
    <col min="17" max="22" width="4.625" style="11" customWidth="1"/>
    <col min="23" max="16384" width="9.125" style="11" customWidth="1"/>
  </cols>
  <sheetData>
    <row r="1" spans="1:28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 t="s">
        <v>0</v>
      </c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3.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25.5" customHeight="1">
      <c r="A5" s="33" t="s">
        <v>3</v>
      </c>
      <c r="B5" s="34" t="s">
        <v>4</v>
      </c>
      <c r="C5" s="35" t="s">
        <v>5</v>
      </c>
      <c r="D5" s="35"/>
      <c r="E5" s="36" t="s">
        <v>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24.75" customHeight="1">
      <c r="A6" s="33"/>
      <c r="B6" s="34"/>
      <c r="C6" s="35"/>
      <c r="D6" s="35"/>
      <c r="E6" s="28" t="s">
        <v>7</v>
      </c>
      <c r="F6" s="28"/>
      <c r="G6" s="29" t="s">
        <v>8</v>
      </c>
      <c r="H6" s="29"/>
      <c r="I6" s="28" t="s">
        <v>9</v>
      </c>
      <c r="J6" s="28"/>
      <c r="K6" s="29" t="s">
        <v>8</v>
      </c>
      <c r="L6" s="29"/>
      <c r="M6" s="28" t="s">
        <v>10</v>
      </c>
      <c r="N6" s="28"/>
      <c r="O6" s="29" t="s">
        <v>8</v>
      </c>
      <c r="P6" s="29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36.75" customHeight="1">
      <c r="A7" s="33"/>
      <c r="B7" s="34"/>
      <c r="C7" s="1">
        <v>2011</v>
      </c>
      <c r="D7" s="1">
        <v>2012</v>
      </c>
      <c r="E7" s="1">
        <v>2011</v>
      </c>
      <c r="F7" s="1">
        <v>2012</v>
      </c>
      <c r="G7" s="2">
        <v>2011</v>
      </c>
      <c r="H7" s="2">
        <v>2012</v>
      </c>
      <c r="I7" s="1">
        <v>2011</v>
      </c>
      <c r="J7" s="1">
        <v>2012</v>
      </c>
      <c r="K7" s="2">
        <v>2011</v>
      </c>
      <c r="L7" s="2">
        <v>2012</v>
      </c>
      <c r="M7" s="1">
        <v>2011</v>
      </c>
      <c r="N7" s="1">
        <v>2012</v>
      </c>
      <c r="O7" s="2">
        <v>2011</v>
      </c>
      <c r="P7" s="2">
        <v>2012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2" customHeight="1">
      <c r="A8" s="12" t="s">
        <v>11</v>
      </c>
      <c r="B8" s="12" t="s">
        <v>12</v>
      </c>
      <c r="C8" s="6">
        <v>1</v>
      </c>
      <c r="D8" s="6">
        <v>2</v>
      </c>
      <c r="E8" s="6">
        <v>3</v>
      </c>
      <c r="F8" s="6">
        <v>4</v>
      </c>
      <c r="G8" s="13">
        <v>5</v>
      </c>
      <c r="H8" s="13">
        <v>6</v>
      </c>
      <c r="I8" s="6">
        <v>7</v>
      </c>
      <c r="J8" s="6">
        <v>8</v>
      </c>
      <c r="K8" s="13">
        <v>9</v>
      </c>
      <c r="L8" s="13">
        <v>10</v>
      </c>
      <c r="M8" s="6">
        <v>11</v>
      </c>
      <c r="N8" s="6">
        <v>12</v>
      </c>
      <c r="O8" s="13">
        <v>13</v>
      </c>
      <c r="P8" s="13">
        <v>14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2" customHeight="1">
      <c r="A9" s="14">
        <v>1</v>
      </c>
      <c r="B9" s="3" t="s">
        <v>13</v>
      </c>
      <c r="C9" s="4">
        <v>18491</v>
      </c>
      <c r="D9" s="4">
        <f>'Z7_2'!A2</f>
        <v>28588</v>
      </c>
      <c r="E9" s="4">
        <v>150</v>
      </c>
      <c r="F9" s="4">
        <f>'Z7_2'!B2</f>
        <v>264</v>
      </c>
      <c r="G9" s="22">
        <f>ROUND(SUM(E9*100/C9),2)</f>
        <v>0.81</v>
      </c>
      <c r="H9" s="21">
        <f>IF(D9=0,IF(F9=0,0,100),R9)</f>
        <v>0.923464390653421</v>
      </c>
      <c r="I9" s="4">
        <v>6</v>
      </c>
      <c r="J9" s="4">
        <f>'Z7_2'!C2</f>
        <v>3</v>
      </c>
      <c r="K9" s="21">
        <v>0.011535355865728458</v>
      </c>
      <c r="L9" s="21">
        <f>IF(D9=0,IF(J9=0,0,100),T9)</f>
        <v>0.010493913530152511</v>
      </c>
      <c r="M9" s="4">
        <f>SUM(E9+I9)</f>
        <v>156</v>
      </c>
      <c r="N9" s="16">
        <f>SUM(F9+J9)</f>
        <v>267</v>
      </c>
      <c r="O9" s="21">
        <v>0.680585996077979</v>
      </c>
      <c r="P9" s="21">
        <f>IF(D9=0,IF(N9=0,0,100),V9)</f>
        <v>0.9339583041835735</v>
      </c>
      <c r="Q9" s="20">
        <f>SUM(E9*100/C9)</f>
        <v>0.8112054513006327</v>
      </c>
      <c r="R9" s="20">
        <f>SUM(F9*100/D9)</f>
        <v>0.923464390653421</v>
      </c>
      <c r="S9" s="20">
        <f>SUM(I9*100/C9)</f>
        <v>0.03244821805202531</v>
      </c>
      <c r="T9" s="20">
        <f>SUM(J9*100/D9)</f>
        <v>0.010493913530152511</v>
      </c>
      <c r="U9" s="20">
        <f>SUM(M9*100/C9)</f>
        <v>0.8436536693526581</v>
      </c>
      <c r="V9" s="20">
        <f>SUM(N9*100/D9)</f>
        <v>0.9339583041835735</v>
      </c>
      <c r="W9" s="20"/>
      <c r="X9" s="20"/>
      <c r="Y9" s="20"/>
      <c r="Z9" s="20"/>
      <c r="AA9" s="20"/>
      <c r="AB9" s="7"/>
    </row>
    <row r="10" spans="1:28" ht="12" customHeight="1">
      <c r="A10" s="14">
        <v>2</v>
      </c>
      <c r="B10" s="3" t="s">
        <v>14</v>
      </c>
      <c r="C10" s="4">
        <v>13469</v>
      </c>
      <c r="D10" s="4">
        <f>'Z7_2'!A3</f>
        <v>14928</v>
      </c>
      <c r="E10" s="4">
        <v>194</v>
      </c>
      <c r="F10" s="4">
        <f>'Z7_2'!B3</f>
        <v>174</v>
      </c>
      <c r="G10" s="22">
        <f aca="true" t="shared" si="0" ref="G10:G36">ROUND(SUM(E10*100/C10),2)</f>
        <v>1.44</v>
      </c>
      <c r="H10" s="21">
        <f aca="true" t="shared" si="1" ref="H10:H36">IF(D10=0,IF(F10=0,0,100),R10)</f>
        <v>1.1655948553054662</v>
      </c>
      <c r="I10" s="4">
        <v>17</v>
      </c>
      <c r="J10" s="4">
        <f>'Z7_2'!C3</f>
        <v>16</v>
      </c>
      <c r="K10" s="21">
        <v>0.14360938247965535</v>
      </c>
      <c r="L10" s="21">
        <f aca="true" t="shared" si="2" ref="L10:L36">IF(D10=0,IF(J10=0,0,100),T10)</f>
        <v>0.10718113612004287</v>
      </c>
      <c r="M10" s="4">
        <f aca="true" t="shared" si="3" ref="M10:M35">SUM(E10+I10)</f>
        <v>211</v>
      </c>
      <c r="N10" s="16">
        <f>SUM(F10+J10)</f>
        <v>190</v>
      </c>
      <c r="O10" s="21">
        <v>1.691399393649274</v>
      </c>
      <c r="P10" s="21">
        <f aca="true" t="shared" si="4" ref="P10:P36">IF(D10=0,IF(N10=0,0,100),V10)</f>
        <v>1.272775991425509</v>
      </c>
      <c r="Q10" s="20">
        <f aca="true" t="shared" si="5" ref="Q10:Q36">SUM(E10*100/C10)</f>
        <v>1.4403444947657584</v>
      </c>
      <c r="R10" s="20">
        <f aca="true" t="shared" si="6" ref="R10:R36">SUM(F10*100/D10)</f>
        <v>1.1655948553054662</v>
      </c>
      <c r="S10" s="20">
        <f aca="true" t="shared" si="7" ref="S10:T36">SUM(I10*100/C10)</f>
        <v>0.12621575469596852</v>
      </c>
      <c r="T10" s="20">
        <f t="shared" si="7"/>
        <v>0.10718113612004287</v>
      </c>
      <c r="U10" s="20">
        <f aca="true" t="shared" si="8" ref="U10:V36">SUM(M10*100/C10)</f>
        <v>1.566560249461727</v>
      </c>
      <c r="V10" s="20">
        <f t="shared" si="8"/>
        <v>1.272775991425509</v>
      </c>
      <c r="W10" s="20"/>
      <c r="X10" s="20"/>
      <c r="Y10" s="20"/>
      <c r="Z10" s="20"/>
      <c r="AA10" s="20"/>
      <c r="AB10" s="7"/>
    </row>
    <row r="11" spans="1:28" ht="12" customHeight="1">
      <c r="A11" s="14">
        <v>3</v>
      </c>
      <c r="B11" s="3" t="s">
        <v>15</v>
      </c>
      <c r="C11" s="4">
        <v>7779</v>
      </c>
      <c r="D11" s="4">
        <f>'Z7_2'!A4</f>
        <v>7775</v>
      </c>
      <c r="E11" s="4">
        <v>64</v>
      </c>
      <c r="F11" s="4">
        <f>'Z7_2'!B4</f>
        <v>52</v>
      </c>
      <c r="G11" s="22">
        <f t="shared" si="0"/>
        <v>0.82</v>
      </c>
      <c r="H11" s="21">
        <f t="shared" si="1"/>
        <v>0.6688102893890675</v>
      </c>
      <c r="I11" s="4">
        <v>10</v>
      </c>
      <c r="J11" s="4">
        <f>'Z7_2'!C4</f>
        <v>6</v>
      </c>
      <c r="K11" s="21">
        <v>0.1444669170759896</v>
      </c>
      <c r="L11" s="21">
        <f t="shared" si="2"/>
        <v>0.07717041800643087</v>
      </c>
      <c r="M11" s="4">
        <f t="shared" si="3"/>
        <v>74</v>
      </c>
      <c r="N11" s="16">
        <f>SUM(F11+J11)</f>
        <v>58</v>
      </c>
      <c r="O11" s="21">
        <v>0.9823750361167293</v>
      </c>
      <c r="P11" s="21">
        <f t="shared" si="4"/>
        <v>0.7459807073954984</v>
      </c>
      <c r="Q11" s="20">
        <f t="shared" si="5"/>
        <v>0.8227278570510348</v>
      </c>
      <c r="R11" s="20">
        <f t="shared" si="6"/>
        <v>0.6688102893890675</v>
      </c>
      <c r="S11" s="20">
        <f t="shared" si="7"/>
        <v>0.1285512276642242</v>
      </c>
      <c r="T11" s="20">
        <f t="shared" si="7"/>
        <v>0.07717041800643087</v>
      </c>
      <c r="U11" s="20">
        <f t="shared" si="8"/>
        <v>0.951279084715259</v>
      </c>
      <c r="V11" s="20">
        <f t="shared" si="8"/>
        <v>0.7459807073954984</v>
      </c>
      <c r="W11" s="20"/>
      <c r="X11" s="20"/>
      <c r="Y11" s="20"/>
      <c r="Z11" s="20"/>
      <c r="AA11" s="20"/>
      <c r="AB11" s="7"/>
    </row>
    <row r="12" spans="1:28" ht="12" customHeight="1">
      <c r="A12" s="14">
        <v>4</v>
      </c>
      <c r="B12" s="3" t="s">
        <v>16</v>
      </c>
      <c r="C12" s="4">
        <v>36392</v>
      </c>
      <c r="D12" s="4">
        <f>'Z7_2'!A5</f>
        <v>52797</v>
      </c>
      <c r="E12" s="4">
        <v>348</v>
      </c>
      <c r="F12" s="4">
        <f>'Z7_2'!B5</f>
        <v>352</v>
      </c>
      <c r="G12" s="22">
        <f t="shared" si="0"/>
        <v>0.96</v>
      </c>
      <c r="H12" s="21">
        <f t="shared" si="1"/>
        <v>0.6667045476068716</v>
      </c>
      <c r="I12" s="4">
        <v>4</v>
      </c>
      <c r="J12" s="4">
        <f>'Z7_2'!C5</f>
        <v>4</v>
      </c>
      <c r="K12" s="21">
        <v>0.01170069619142339</v>
      </c>
      <c r="L12" s="21">
        <f t="shared" si="2"/>
        <v>0.007576188040987177</v>
      </c>
      <c r="M12" s="4">
        <f t="shared" si="3"/>
        <v>352</v>
      </c>
      <c r="N12" s="16">
        <f>SUM(F12+J12)</f>
        <v>356</v>
      </c>
      <c r="O12" s="21">
        <v>0.9477563915052946</v>
      </c>
      <c r="P12" s="21">
        <f t="shared" si="4"/>
        <v>0.6742807356478587</v>
      </c>
      <c r="Q12" s="20">
        <f t="shared" si="5"/>
        <v>0.9562541217850077</v>
      </c>
      <c r="R12" s="20">
        <f t="shared" si="6"/>
        <v>0.6667045476068716</v>
      </c>
      <c r="S12" s="20">
        <f t="shared" si="7"/>
        <v>0.010991426687183996</v>
      </c>
      <c r="T12" s="20">
        <f t="shared" si="7"/>
        <v>0.007576188040987177</v>
      </c>
      <c r="U12" s="20">
        <f t="shared" si="8"/>
        <v>0.9672455484721917</v>
      </c>
      <c r="V12" s="20">
        <f t="shared" si="8"/>
        <v>0.6742807356478587</v>
      </c>
      <c r="W12" s="20"/>
      <c r="X12" s="20"/>
      <c r="Y12" s="20"/>
      <c r="Z12" s="20"/>
      <c r="AA12" s="20"/>
      <c r="AB12" s="7"/>
    </row>
    <row r="13" spans="1:28" ht="12" customHeight="1">
      <c r="A13" s="14">
        <v>5</v>
      </c>
      <c r="B13" s="3" t="s">
        <v>17</v>
      </c>
      <c r="C13" s="4">
        <v>39435</v>
      </c>
      <c r="D13" s="4">
        <f>'Z7_2'!A6</f>
        <v>43792</v>
      </c>
      <c r="E13" s="4">
        <v>522</v>
      </c>
      <c r="F13" s="4">
        <f>'Z7_2'!B6</f>
        <v>601</v>
      </c>
      <c r="G13" s="22">
        <f t="shared" si="0"/>
        <v>1.32</v>
      </c>
      <c r="H13" s="21">
        <f t="shared" si="1"/>
        <v>1.372396784800877</v>
      </c>
      <c r="I13" s="4">
        <v>17</v>
      </c>
      <c r="J13" s="4">
        <f>'Z7_2'!C6</f>
        <v>25</v>
      </c>
      <c r="K13" s="21">
        <v>0.02757251571633396</v>
      </c>
      <c r="L13" s="21">
        <f t="shared" si="2"/>
        <v>0.05708805261234929</v>
      </c>
      <c r="M13" s="4">
        <f t="shared" si="3"/>
        <v>539</v>
      </c>
      <c r="N13" s="16">
        <f>SUM(F13+J13)</f>
        <v>626</v>
      </c>
      <c r="O13" s="21">
        <v>1.3675967795301642</v>
      </c>
      <c r="P13" s="21">
        <f t="shared" si="4"/>
        <v>1.429484837413226</v>
      </c>
      <c r="Q13" s="20">
        <f t="shared" si="5"/>
        <v>1.3236972232788133</v>
      </c>
      <c r="R13" s="20">
        <f t="shared" si="6"/>
        <v>1.372396784800877</v>
      </c>
      <c r="S13" s="20">
        <f t="shared" si="7"/>
        <v>0.04310891340180043</v>
      </c>
      <c r="T13" s="20">
        <f t="shared" si="7"/>
        <v>0.05708805261234929</v>
      </c>
      <c r="U13" s="20">
        <f t="shared" si="8"/>
        <v>1.3668061366806137</v>
      </c>
      <c r="V13" s="20">
        <f t="shared" si="8"/>
        <v>1.429484837413226</v>
      </c>
      <c r="W13" s="20"/>
      <c r="X13" s="20"/>
      <c r="Y13" s="20"/>
      <c r="Z13" s="20"/>
      <c r="AA13" s="20"/>
      <c r="AB13" s="7"/>
    </row>
    <row r="14" spans="1:28" ht="12" customHeight="1">
      <c r="A14" s="14">
        <v>6</v>
      </c>
      <c r="B14" s="3" t="s">
        <v>18</v>
      </c>
      <c r="C14" s="4">
        <v>13274</v>
      </c>
      <c r="D14" s="4">
        <f>'Z7_2'!A7</f>
        <v>17242</v>
      </c>
      <c r="E14" s="4">
        <v>93</v>
      </c>
      <c r="F14" s="4">
        <f>'Z7_2'!B7</f>
        <v>122</v>
      </c>
      <c r="G14" s="22">
        <f t="shared" si="0"/>
        <v>0.7</v>
      </c>
      <c r="H14" s="21">
        <f t="shared" si="1"/>
        <v>0.7075745273170165</v>
      </c>
      <c r="I14" s="4">
        <v>13</v>
      </c>
      <c r="J14" s="4">
        <f>'Z7_2'!C7</f>
        <v>10</v>
      </c>
      <c r="K14" s="21">
        <v>0.09630818619582665</v>
      </c>
      <c r="L14" s="21">
        <f t="shared" si="2"/>
        <v>0.057997912075165296</v>
      </c>
      <c r="M14" s="4">
        <f t="shared" si="3"/>
        <v>106</v>
      </c>
      <c r="N14" s="16">
        <f aca="true" t="shared" si="9" ref="N14:N35">SUM(F14+J14)</f>
        <v>132</v>
      </c>
      <c r="O14" s="21">
        <v>0.7062600321027287</v>
      </c>
      <c r="P14" s="21">
        <f t="shared" si="4"/>
        <v>0.7655724393921819</v>
      </c>
      <c r="Q14" s="20">
        <f t="shared" si="5"/>
        <v>0.7006177489829742</v>
      </c>
      <c r="R14" s="20">
        <f t="shared" si="6"/>
        <v>0.7075745273170165</v>
      </c>
      <c r="S14" s="20">
        <f t="shared" si="7"/>
        <v>0.09793581437396415</v>
      </c>
      <c r="T14" s="20">
        <f t="shared" si="7"/>
        <v>0.057997912075165296</v>
      </c>
      <c r="U14" s="20">
        <f t="shared" si="8"/>
        <v>0.7985535633569384</v>
      </c>
      <c r="V14" s="20">
        <f t="shared" si="8"/>
        <v>0.7655724393921819</v>
      </c>
      <c r="W14" s="20"/>
      <c r="X14" s="20"/>
      <c r="Y14" s="20"/>
      <c r="Z14" s="20"/>
      <c r="AA14" s="20"/>
      <c r="AB14" s="7"/>
    </row>
    <row r="15" spans="1:28" ht="12" customHeight="1">
      <c r="A15" s="14">
        <v>7</v>
      </c>
      <c r="B15" s="3" t="s">
        <v>19</v>
      </c>
      <c r="C15" s="4">
        <v>4968</v>
      </c>
      <c r="D15" s="4">
        <f>'Z7_2'!A8</f>
        <v>8194</v>
      </c>
      <c r="E15" s="4">
        <v>132</v>
      </c>
      <c r="F15" s="4">
        <f>'Z7_2'!B8</f>
        <v>125</v>
      </c>
      <c r="G15" s="22">
        <f t="shared" si="0"/>
        <v>2.66</v>
      </c>
      <c r="H15" s="21">
        <f t="shared" si="1"/>
        <v>1.5255064681474249</v>
      </c>
      <c r="I15" s="4">
        <v>3</v>
      </c>
      <c r="J15" s="4">
        <f>'Z7_2'!C8</f>
        <v>5</v>
      </c>
      <c r="K15" s="21">
        <v>0.03765060240963856</v>
      </c>
      <c r="L15" s="21">
        <f t="shared" si="2"/>
        <v>0.061020258725896996</v>
      </c>
      <c r="M15" s="4">
        <f t="shared" si="3"/>
        <v>135</v>
      </c>
      <c r="N15" s="16">
        <f t="shared" si="9"/>
        <v>130</v>
      </c>
      <c r="O15" s="21">
        <v>2.108433734939759</v>
      </c>
      <c r="P15" s="21">
        <f t="shared" si="4"/>
        <v>1.5865267268733219</v>
      </c>
      <c r="Q15" s="20">
        <f t="shared" si="5"/>
        <v>2.657004830917874</v>
      </c>
      <c r="R15" s="20">
        <f t="shared" si="6"/>
        <v>1.5255064681474249</v>
      </c>
      <c r="S15" s="20">
        <f t="shared" si="7"/>
        <v>0.06038647342995169</v>
      </c>
      <c r="T15" s="20">
        <f t="shared" si="7"/>
        <v>0.061020258725896996</v>
      </c>
      <c r="U15" s="20">
        <f t="shared" si="8"/>
        <v>2.717391304347826</v>
      </c>
      <c r="V15" s="20">
        <f t="shared" si="8"/>
        <v>1.5865267268733219</v>
      </c>
      <c r="W15" s="20"/>
      <c r="X15" s="20"/>
      <c r="Y15" s="20"/>
      <c r="Z15" s="20"/>
      <c r="AA15" s="20"/>
      <c r="AB15" s="7"/>
    </row>
    <row r="16" spans="1:28" ht="12" customHeight="1">
      <c r="A16" s="14">
        <v>8</v>
      </c>
      <c r="B16" s="3" t="s">
        <v>20</v>
      </c>
      <c r="C16" s="4">
        <v>18986</v>
      </c>
      <c r="D16" s="4">
        <f>'Z7_2'!A9</f>
        <v>26695</v>
      </c>
      <c r="E16" s="4">
        <v>195</v>
      </c>
      <c r="F16" s="4">
        <f>'Z7_2'!B9</f>
        <v>216</v>
      </c>
      <c r="G16" s="22">
        <f t="shared" si="0"/>
        <v>1.03</v>
      </c>
      <c r="H16" s="21">
        <f t="shared" si="1"/>
        <v>0.8091402884435287</v>
      </c>
      <c r="I16" s="4">
        <v>6</v>
      </c>
      <c r="J16" s="4">
        <f>'Z7_2'!C9</f>
        <v>14</v>
      </c>
      <c r="K16" s="21">
        <v>0.032432432432432434</v>
      </c>
      <c r="L16" s="21">
        <f t="shared" si="2"/>
        <v>0.05244427795467316</v>
      </c>
      <c r="M16" s="4">
        <f t="shared" si="3"/>
        <v>201</v>
      </c>
      <c r="N16" s="16">
        <f t="shared" si="9"/>
        <v>230</v>
      </c>
      <c r="O16" s="21">
        <v>1.0486486486486486</v>
      </c>
      <c r="P16" s="21">
        <f t="shared" si="4"/>
        <v>0.8615845663982019</v>
      </c>
      <c r="Q16" s="20">
        <f t="shared" si="5"/>
        <v>1.0270725797956388</v>
      </c>
      <c r="R16" s="20">
        <f t="shared" si="6"/>
        <v>0.8091402884435287</v>
      </c>
      <c r="S16" s="20">
        <f t="shared" si="7"/>
        <v>0.0316022332244812</v>
      </c>
      <c r="T16" s="20">
        <f t="shared" si="7"/>
        <v>0.05244427795467316</v>
      </c>
      <c r="U16" s="20">
        <f t="shared" si="8"/>
        <v>1.05867481302012</v>
      </c>
      <c r="V16" s="20">
        <f t="shared" si="8"/>
        <v>0.8615845663982019</v>
      </c>
      <c r="W16" s="20"/>
      <c r="X16" s="20"/>
      <c r="Y16" s="20"/>
      <c r="Z16" s="20"/>
      <c r="AA16" s="20"/>
      <c r="AB16" s="7"/>
    </row>
    <row r="17" spans="1:28" ht="12" customHeight="1">
      <c r="A17" s="14">
        <v>9</v>
      </c>
      <c r="B17" s="3" t="s">
        <v>21</v>
      </c>
      <c r="C17" s="4">
        <v>7694</v>
      </c>
      <c r="D17" s="4">
        <f>'Z7_2'!A10</f>
        <v>7167</v>
      </c>
      <c r="E17" s="4">
        <v>46</v>
      </c>
      <c r="F17" s="4">
        <f>'Z7_2'!B10</f>
        <v>39</v>
      </c>
      <c r="G17" s="22">
        <f t="shared" si="0"/>
        <v>0.6</v>
      </c>
      <c r="H17" s="21">
        <f t="shared" si="1"/>
        <v>0.5441607367099205</v>
      </c>
      <c r="I17" s="4">
        <v>5</v>
      </c>
      <c r="J17" s="4">
        <f>'Z7_2'!C10</f>
        <v>3</v>
      </c>
      <c r="K17" s="21">
        <v>0.030998140111593304</v>
      </c>
      <c r="L17" s="21">
        <f t="shared" si="2"/>
        <v>0.041858518208455424</v>
      </c>
      <c r="M17" s="4">
        <f t="shared" si="3"/>
        <v>51</v>
      </c>
      <c r="N17" s="16">
        <f t="shared" si="9"/>
        <v>42</v>
      </c>
      <c r="O17" s="21">
        <v>0.8369497830130193</v>
      </c>
      <c r="P17" s="21">
        <f t="shared" si="4"/>
        <v>0.5860192549183759</v>
      </c>
      <c r="Q17" s="20">
        <f t="shared" si="5"/>
        <v>0.5978684689368339</v>
      </c>
      <c r="R17" s="20">
        <f t="shared" si="6"/>
        <v>0.5441607367099205</v>
      </c>
      <c r="S17" s="20">
        <f t="shared" si="7"/>
        <v>0.06498570314530804</v>
      </c>
      <c r="T17" s="20">
        <f t="shared" si="7"/>
        <v>0.041858518208455424</v>
      </c>
      <c r="U17" s="20">
        <f t="shared" si="8"/>
        <v>0.6628541720821419</v>
      </c>
      <c r="V17" s="20">
        <f t="shared" si="8"/>
        <v>0.5860192549183759</v>
      </c>
      <c r="W17" s="20"/>
      <c r="X17" s="20"/>
      <c r="Y17" s="20"/>
      <c r="Z17" s="20"/>
      <c r="AA17" s="20"/>
      <c r="AB17" s="7"/>
    </row>
    <row r="18" spans="1:28" ht="12" customHeight="1">
      <c r="A18" s="14">
        <v>10</v>
      </c>
      <c r="B18" s="3" t="s">
        <v>22</v>
      </c>
      <c r="C18" s="4">
        <v>12010</v>
      </c>
      <c r="D18" s="4">
        <f>'Z7_2'!A11</f>
        <v>15764</v>
      </c>
      <c r="E18" s="4">
        <v>232</v>
      </c>
      <c r="F18" s="4">
        <f>'Z7_2'!B11</f>
        <v>249</v>
      </c>
      <c r="G18" s="22">
        <f t="shared" si="0"/>
        <v>1.93</v>
      </c>
      <c r="H18" s="21">
        <f t="shared" si="1"/>
        <v>1.5795483379852828</v>
      </c>
      <c r="I18" s="4">
        <v>5</v>
      </c>
      <c r="J18" s="4">
        <f>'Z7_2'!C11</f>
        <v>2</v>
      </c>
      <c r="K18" s="21">
        <v>0.01855976243504083</v>
      </c>
      <c r="L18" s="21">
        <f t="shared" si="2"/>
        <v>0.01268713524486171</v>
      </c>
      <c r="M18" s="4">
        <f t="shared" si="3"/>
        <v>237</v>
      </c>
      <c r="N18" s="16">
        <f t="shared" si="9"/>
        <v>251</v>
      </c>
      <c r="O18" s="21">
        <v>2.0415738678544915</v>
      </c>
      <c r="P18" s="21">
        <f t="shared" si="4"/>
        <v>1.5922354732301447</v>
      </c>
      <c r="Q18" s="20">
        <f t="shared" si="5"/>
        <v>1.9317235636969192</v>
      </c>
      <c r="R18" s="20">
        <f t="shared" si="6"/>
        <v>1.5795483379852828</v>
      </c>
      <c r="S18" s="20">
        <f t="shared" si="7"/>
        <v>0.041631973355537054</v>
      </c>
      <c r="T18" s="20">
        <f t="shared" si="7"/>
        <v>0.01268713524486171</v>
      </c>
      <c r="U18" s="20">
        <f t="shared" si="8"/>
        <v>1.9733555370524563</v>
      </c>
      <c r="V18" s="20">
        <f t="shared" si="8"/>
        <v>1.5922354732301447</v>
      </c>
      <c r="W18" s="20"/>
      <c r="X18" s="20"/>
      <c r="Y18" s="20"/>
      <c r="Z18" s="20"/>
      <c r="AA18" s="20"/>
      <c r="AB18" s="7"/>
    </row>
    <row r="19" spans="1:28" ht="12" customHeight="1">
      <c r="A19" s="14">
        <v>11</v>
      </c>
      <c r="B19" s="3" t="s">
        <v>23</v>
      </c>
      <c r="C19" s="4">
        <v>8119</v>
      </c>
      <c r="D19" s="4">
        <f>'Z7_2'!A12</f>
        <v>10568</v>
      </c>
      <c r="E19" s="4">
        <v>131</v>
      </c>
      <c r="F19" s="4">
        <f>'Z7_2'!B12</f>
        <v>159</v>
      </c>
      <c r="G19" s="22">
        <f t="shared" si="0"/>
        <v>1.61</v>
      </c>
      <c r="H19" s="21">
        <f t="shared" si="1"/>
        <v>1.5045420136260408</v>
      </c>
      <c r="I19" s="4">
        <v>11</v>
      </c>
      <c r="J19" s="4">
        <f>'Z7_2'!C12</f>
        <v>1</v>
      </c>
      <c r="K19" s="21">
        <v>0.17203244040304744</v>
      </c>
      <c r="L19" s="21">
        <f t="shared" si="2"/>
        <v>0.009462528387585163</v>
      </c>
      <c r="M19" s="4">
        <f t="shared" si="3"/>
        <v>142</v>
      </c>
      <c r="N19" s="16">
        <f t="shared" si="9"/>
        <v>160</v>
      </c>
      <c r="O19" s="21">
        <v>2.1872695994101745</v>
      </c>
      <c r="P19" s="21">
        <f t="shared" si="4"/>
        <v>1.514004542013626</v>
      </c>
      <c r="Q19" s="20">
        <f t="shared" si="5"/>
        <v>1.6134991994087942</v>
      </c>
      <c r="R19" s="20">
        <f t="shared" si="6"/>
        <v>1.5045420136260408</v>
      </c>
      <c r="S19" s="20">
        <f t="shared" si="7"/>
        <v>0.1354846655992117</v>
      </c>
      <c r="T19" s="20">
        <f t="shared" si="7"/>
        <v>0.009462528387585163</v>
      </c>
      <c r="U19" s="20">
        <f t="shared" si="8"/>
        <v>1.7489838650080058</v>
      </c>
      <c r="V19" s="20">
        <f t="shared" si="8"/>
        <v>1.514004542013626</v>
      </c>
      <c r="W19" s="20"/>
      <c r="X19" s="20"/>
      <c r="Y19" s="20"/>
      <c r="Z19" s="20"/>
      <c r="AA19" s="20"/>
      <c r="AB19" s="7"/>
    </row>
    <row r="20" spans="1:28" ht="12" customHeight="1">
      <c r="A20" s="14">
        <v>12</v>
      </c>
      <c r="B20" s="3" t="s">
        <v>24</v>
      </c>
      <c r="C20" s="4">
        <v>28871</v>
      </c>
      <c r="D20" s="4">
        <f>'Z7_2'!A13</f>
        <v>33436</v>
      </c>
      <c r="E20" s="4">
        <v>242</v>
      </c>
      <c r="F20" s="4">
        <f>'Z7_2'!B13</f>
        <v>307</v>
      </c>
      <c r="G20" s="22">
        <f t="shared" si="0"/>
        <v>0.84</v>
      </c>
      <c r="H20" s="21">
        <f t="shared" si="1"/>
        <v>0.9181720301471468</v>
      </c>
      <c r="I20" s="4">
        <v>11</v>
      </c>
      <c r="J20" s="4">
        <f>'Z7_2'!C13</f>
        <v>18</v>
      </c>
      <c r="K20" s="21">
        <v>0.041084634346754315</v>
      </c>
      <c r="L20" s="21">
        <f t="shared" si="2"/>
        <v>0.05383419069266659</v>
      </c>
      <c r="M20" s="4">
        <f t="shared" si="3"/>
        <v>253</v>
      </c>
      <c r="N20" s="16">
        <f t="shared" si="9"/>
        <v>325</v>
      </c>
      <c r="O20" s="21">
        <v>0.780608052588332</v>
      </c>
      <c r="P20" s="21">
        <f t="shared" si="4"/>
        <v>0.9720062208398134</v>
      </c>
      <c r="Q20" s="20">
        <f t="shared" si="5"/>
        <v>0.8382113539537944</v>
      </c>
      <c r="R20" s="20">
        <f t="shared" si="6"/>
        <v>0.9181720301471468</v>
      </c>
      <c r="S20" s="20">
        <f t="shared" si="7"/>
        <v>0.038100516088808836</v>
      </c>
      <c r="T20" s="20">
        <f t="shared" si="7"/>
        <v>0.05383419069266659</v>
      </c>
      <c r="U20" s="20">
        <f t="shared" si="8"/>
        <v>0.8763118700426034</v>
      </c>
      <c r="V20" s="20">
        <f t="shared" si="8"/>
        <v>0.9720062208398134</v>
      </c>
      <c r="W20" s="20"/>
      <c r="X20" s="20"/>
      <c r="Y20" s="20"/>
      <c r="Z20" s="20"/>
      <c r="AA20" s="20"/>
      <c r="AB20" s="7"/>
    </row>
    <row r="21" spans="1:28" ht="12" customHeight="1">
      <c r="A21" s="14">
        <v>13</v>
      </c>
      <c r="B21" s="3" t="s">
        <v>25</v>
      </c>
      <c r="C21" s="4">
        <v>22566</v>
      </c>
      <c r="D21" s="4">
        <f>'Z7_2'!A14</f>
        <v>21048</v>
      </c>
      <c r="E21" s="4">
        <v>198</v>
      </c>
      <c r="F21" s="4">
        <f>'Z7_2'!B14</f>
        <v>155</v>
      </c>
      <c r="G21" s="22">
        <f t="shared" si="0"/>
        <v>0.88</v>
      </c>
      <c r="H21" s="21">
        <f t="shared" si="1"/>
        <v>0.7364120106423413</v>
      </c>
      <c r="I21" s="4">
        <v>2</v>
      </c>
      <c r="J21" s="4">
        <f>'Z7_2'!C14</f>
        <v>4</v>
      </c>
      <c r="K21" s="21">
        <v>0</v>
      </c>
      <c r="L21" s="21">
        <f t="shared" si="2"/>
        <v>0.019004180919802355</v>
      </c>
      <c r="M21" s="4">
        <f t="shared" si="3"/>
        <v>200</v>
      </c>
      <c r="N21" s="16">
        <f t="shared" si="9"/>
        <v>159</v>
      </c>
      <c r="O21" s="21">
        <v>1.0516792943571187</v>
      </c>
      <c r="P21" s="21">
        <f t="shared" si="4"/>
        <v>0.7554161915621437</v>
      </c>
      <c r="Q21" s="20">
        <f t="shared" si="5"/>
        <v>0.8774262164318001</v>
      </c>
      <c r="R21" s="20">
        <f t="shared" si="6"/>
        <v>0.7364120106423413</v>
      </c>
      <c r="S21" s="20">
        <f t="shared" si="7"/>
        <v>0.008862891075068687</v>
      </c>
      <c r="T21" s="20">
        <f t="shared" si="7"/>
        <v>0.019004180919802355</v>
      </c>
      <c r="U21" s="20">
        <f t="shared" si="8"/>
        <v>0.8862891075068687</v>
      </c>
      <c r="V21" s="20">
        <f t="shared" si="8"/>
        <v>0.7554161915621437</v>
      </c>
      <c r="W21" s="20"/>
      <c r="X21" s="20"/>
      <c r="Y21" s="20"/>
      <c r="Z21" s="20"/>
      <c r="AA21" s="20"/>
      <c r="AB21" s="7"/>
    </row>
    <row r="22" spans="1:28" ht="12" customHeight="1">
      <c r="A22" s="14">
        <v>14</v>
      </c>
      <c r="B22" s="3" t="s">
        <v>26</v>
      </c>
      <c r="C22" s="4">
        <v>10575</v>
      </c>
      <c r="D22" s="4">
        <f>'Z7_2'!A15</f>
        <v>13532</v>
      </c>
      <c r="E22" s="4">
        <v>87</v>
      </c>
      <c r="F22" s="4">
        <f>'Z7_2'!B15</f>
        <v>52</v>
      </c>
      <c r="G22" s="22">
        <f t="shared" si="0"/>
        <v>0.82</v>
      </c>
      <c r="H22" s="21">
        <f t="shared" si="1"/>
        <v>0.38427431274017143</v>
      </c>
      <c r="I22" s="4">
        <v>0</v>
      </c>
      <c r="J22" s="4">
        <f>'Z7_2'!C15</f>
        <v>1</v>
      </c>
      <c r="K22" s="21">
        <v>0</v>
      </c>
      <c r="L22" s="21">
        <f t="shared" si="2"/>
        <v>0.0073898906296186815</v>
      </c>
      <c r="M22" s="4">
        <f t="shared" si="3"/>
        <v>87</v>
      </c>
      <c r="N22" s="16">
        <f t="shared" si="9"/>
        <v>53</v>
      </c>
      <c r="O22" s="21">
        <v>0.7876900531232827</v>
      </c>
      <c r="P22" s="21">
        <f t="shared" si="4"/>
        <v>0.39166420336979013</v>
      </c>
      <c r="Q22" s="20">
        <f t="shared" si="5"/>
        <v>0.8226950354609929</v>
      </c>
      <c r="R22" s="20">
        <f t="shared" si="6"/>
        <v>0.38427431274017143</v>
      </c>
      <c r="S22" s="20">
        <f t="shared" si="7"/>
        <v>0</v>
      </c>
      <c r="T22" s="20">
        <f t="shared" si="7"/>
        <v>0.0073898906296186815</v>
      </c>
      <c r="U22" s="20">
        <f t="shared" si="8"/>
        <v>0.8226950354609929</v>
      </c>
      <c r="V22" s="20">
        <f t="shared" si="8"/>
        <v>0.39166420336979013</v>
      </c>
      <c r="W22" s="20"/>
      <c r="X22" s="20"/>
      <c r="Y22" s="20"/>
      <c r="Z22" s="20"/>
      <c r="AA22" s="20"/>
      <c r="AB22" s="7"/>
    </row>
    <row r="23" spans="1:28" ht="12" customHeight="1">
      <c r="A23" s="14">
        <v>15</v>
      </c>
      <c r="B23" s="3" t="s">
        <v>27</v>
      </c>
      <c r="C23" s="4">
        <v>20427</v>
      </c>
      <c r="D23" s="4">
        <f>'Z7_2'!A16</f>
        <v>27983</v>
      </c>
      <c r="E23" s="4">
        <v>254</v>
      </c>
      <c r="F23" s="4">
        <f>'Z7_2'!B16</f>
        <v>182</v>
      </c>
      <c r="G23" s="22">
        <f t="shared" si="0"/>
        <v>1.24</v>
      </c>
      <c r="H23" s="21">
        <f t="shared" si="1"/>
        <v>0.6503948826072973</v>
      </c>
      <c r="I23" s="4">
        <v>13</v>
      </c>
      <c r="J23" s="4">
        <f>'Z7_2'!C16</f>
        <v>22</v>
      </c>
      <c r="K23" s="21">
        <v>0.1081782778018174</v>
      </c>
      <c r="L23" s="21">
        <f t="shared" si="2"/>
        <v>0.07861916163384912</v>
      </c>
      <c r="M23" s="4">
        <f t="shared" si="3"/>
        <v>267</v>
      </c>
      <c r="N23" s="16">
        <f t="shared" si="9"/>
        <v>204</v>
      </c>
      <c r="O23" s="21">
        <v>1.330592816962354</v>
      </c>
      <c r="P23" s="21">
        <f t="shared" si="4"/>
        <v>0.7290140442411465</v>
      </c>
      <c r="Q23" s="20">
        <f t="shared" si="5"/>
        <v>1.243452293533069</v>
      </c>
      <c r="R23" s="20">
        <f t="shared" si="6"/>
        <v>0.6503948826072973</v>
      </c>
      <c r="S23" s="20">
        <f t="shared" si="7"/>
        <v>0.06364125911783423</v>
      </c>
      <c r="T23" s="20">
        <f t="shared" si="7"/>
        <v>0.07861916163384912</v>
      </c>
      <c r="U23" s="20">
        <f t="shared" si="8"/>
        <v>1.3070935526509033</v>
      </c>
      <c r="V23" s="20">
        <f t="shared" si="8"/>
        <v>0.7290140442411465</v>
      </c>
      <c r="W23" s="20"/>
      <c r="X23" s="20"/>
      <c r="Y23" s="20"/>
      <c r="Z23" s="20"/>
      <c r="AA23" s="20"/>
      <c r="AB23" s="7"/>
    </row>
    <row r="24" spans="1:28" ht="12" customHeight="1">
      <c r="A24" s="14">
        <v>16</v>
      </c>
      <c r="B24" s="3" t="s">
        <v>28</v>
      </c>
      <c r="C24" s="4">
        <v>13871</v>
      </c>
      <c r="D24" s="4">
        <f>'Z7_2'!A17</f>
        <v>17188</v>
      </c>
      <c r="E24" s="4">
        <v>170</v>
      </c>
      <c r="F24" s="4">
        <f>'Z7_2'!B17</f>
        <v>106</v>
      </c>
      <c r="G24" s="22">
        <f t="shared" si="0"/>
        <v>1.23</v>
      </c>
      <c r="H24" s="21">
        <f t="shared" si="1"/>
        <v>0.6167093320921573</v>
      </c>
      <c r="I24" s="4">
        <v>2</v>
      </c>
      <c r="J24" s="4">
        <f>'Z7_2'!C17</f>
        <v>1</v>
      </c>
      <c r="K24" s="21">
        <v>0.01647175094712568</v>
      </c>
      <c r="L24" s="21">
        <f t="shared" si="2"/>
        <v>0.0058180125669071445</v>
      </c>
      <c r="M24" s="4">
        <f t="shared" si="3"/>
        <v>172</v>
      </c>
      <c r="N24" s="16">
        <f t="shared" si="9"/>
        <v>107</v>
      </c>
      <c r="O24" s="21">
        <v>1.1530225662987976</v>
      </c>
      <c r="P24" s="21">
        <f t="shared" si="4"/>
        <v>0.6225273446590645</v>
      </c>
      <c r="Q24" s="20">
        <f t="shared" si="5"/>
        <v>1.225578545166174</v>
      </c>
      <c r="R24" s="20">
        <f t="shared" si="6"/>
        <v>0.6167093320921573</v>
      </c>
      <c r="S24" s="20">
        <f t="shared" si="7"/>
        <v>0.014418571119602047</v>
      </c>
      <c r="T24" s="20">
        <f t="shared" si="7"/>
        <v>0.0058180125669071445</v>
      </c>
      <c r="U24" s="20">
        <f t="shared" si="8"/>
        <v>1.2399971162857761</v>
      </c>
      <c r="V24" s="20">
        <f t="shared" si="8"/>
        <v>0.6225273446590645</v>
      </c>
      <c r="W24" s="20"/>
      <c r="X24" s="20"/>
      <c r="Y24" s="20"/>
      <c r="Z24" s="20"/>
      <c r="AA24" s="20"/>
      <c r="AB24" s="7"/>
    </row>
    <row r="25" spans="1:28" ht="12" customHeight="1">
      <c r="A25" s="14">
        <v>17</v>
      </c>
      <c r="B25" s="3" t="s">
        <v>29</v>
      </c>
      <c r="C25" s="4">
        <v>8877</v>
      </c>
      <c r="D25" s="4">
        <f>'Z7_2'!A18</f>
        <v>8272</v>
      </c>
      <c r="E25" s="4">
        <v>110</v>
      </c>
      <c r="F25" s="4">
        <f>'Z7_2'!B18</f>
        <v>124</v>
      </c>
      <c r="G25" s="22">
        <f t="shared" si="0"/>
        <v>1.24</v>
      </c>
      <c r="H25" s="21">
        <f t="shared" si="1"/>
        <v>1.4990328820116054</v>
      </c>
      <c r="I25" s="4">
        <v>3</v>
      </c>
      <c r="J25" s="4">
        <f>'Z7_2'!C18</f>
        <v>1</v>
      </c>
      <c r="K25" s="21">
        <v>0.08693132425383947</v>
      </c>
      <c r="L25" s="21">
        <f t="shared" si="2"/>
        <v>0.012088974854932301</v>
      </c>
      <c r="M25" s="4">
        <f t="shared" si="3"/>
        <v>113</v>
      </c>
      <c r="N25" s="16">
        <f t="shared" si="9"/>
        <v>125</v>
      </c>
      <c r="O25" s="21">
        <v>1.6227180527383367</v>
      </c>
      <c r="P25" s="21">
        <f t="shared" si="4"/>
        <v>1.5111218568665377</v>
      </c>
      <c r="Q25" s="20">
        <f t="shared" si="5"/>
        <v>1.2391573729863692</v>
      </c>
      <c r="R25" s="20">
        <f t="shared" si="6"/>
        <v>1.4990328820116054</v>
      </c>
      <c r="S25" s="20">
        <f t="shared" si="7"/>
        <v>0.03379520108144644</v>
      </c>
      <c r="T25" s="20">
        <f t="shared" si="7"/>
        <v>0.012088974854932301</v>
      </c>
      <c r="U25" s="20">
        <f t="shared" si="8"/>
        <v>1.2729525740678158</v>
      </c>
      <c r="V25" s="20">
        <f t="shared" si="8"/>
        <v>1.5111218568665377</v>
      </c>
      <c r="W25" s="20"/>
      <c r="X25" s="20"/>
      <c r="Y25" s="20"/>
      <c r="Z25" s="20"/>
      <c r="AA25" s="20"/>
      <c r="AB25" s="7"/>
    </row>
    <row r="26" spans="1:28" ht="12" customHeight="1">
      <c r="A26" s="14">
        <v>18</v>
      </c>
      <c r="B26" s="3" t="s">
        <v>30</v>
      </c>
      <c r="C26" s="4">
        <v>8658</v>
      </c>
      <c r="D26" s="4">
        <f>'Z7_2'!A19</f>
        <v>12533</v>
      </c>
      <c r="E26" s="4">
        <v>59</v>
      </c>
      <c r="F26" s="4">
        <f>'Z7_2'!B19</f>
        <v>62</v>
      </c>
      <c r="G26" s="22">
        <f t="shared" si="0"/>
        <v>0.68</v>
      </c>
      <c r="H26" s="21">
        <f t="shared" si="1"/>
        <v>0.4946940078193569</v>
      </c>
      <c r="I26" s="4">
        <v>1</v>
      </c>
      <c r="J26" s="4">
        <f>'Z7_2'!C19</f>
        <v>2</v>
      </c>
      <c r="K26" s="21">
        <v>0.02233638597274961</v>
      </c>
      <c r="L26" s="21">
        <f t="shared" si="2"/>
        <v>0.015957871219979256</v>
      </c>
      <c r="M26" s="4">
        <f t="shared" si="3"/>
        <v>60</v>
      </c>
      <c r="N26" s="16">
        <f t="shared" si="9"/>
        <v>64</v>
      </c>
      <c r="O26" s="21">
        <v>0.7147643511279875</v>
      </c>
      <c r="P26" s="21">
        <f t="shared" si="4"/>
        <v>0.5106518790393362</v>
      </c>
      <c r="Q26" s="20">
        <f t="shared" si="5"/>
        <v>0.6814506814506814</v>
      </c>
      <c r="R26" s="20">
        <f t="shared" si="6"/>
        <v>0.4946940078193569</v>
      </c>
      <c r="S26" s="20">
        <f t="shared" si="7"/>
        <v>0.01155001155001155</v>
      </c>
      <c r="T26" s="20">
        <f t="shared" si="7"/>
        <v>0.015957871219979256</v>
      </c>
      <c r="U26" s="20">
        <f t="shared" si="8"/>
        <v>0.693000693000693</v>
      </c>
      <c r="V26" s="20">
        <f t="shared" si="8"/>
        <v>0.5106518790393362</v>
      </c>
      <c r="W26" s="20"/>
      <c r="X26" s="20"/>
      <c r="Y26" s="20"/>
      <c r="Z26" s="20"/>
      <c r="AA26" s="20"/>
      <c r="AB26" s="7"/>
    </row>
    <row r="27" spans="1:28" ht="12" customHeight="1">
      <c r="A27" s="14">
        <v>19</v>
      </c>
      <c r="B27" s="3" t="s">
        <v>31</v>
      </c>
      <c r="C27" s="4">
        <v>7867</v>
      </c>
      <c r="D27" s="4">
        <f>'Z7_2'!A20</f>
        <v>5913</v>
      </c>
      <c r="E27" s="4">
        <v>42</v>
      </c>
      <c r="F27" s="4">
        <f>'Z7_2'!B20</f>
        <v>60</v>
      </c>
      <c r="G27" s="22">
        <f t="shared" si="0"/>
        <v>0.53</v>
      </c>
      <c r="H27" s="21">
        <f t="shared" si="1"/>
        <v>1.0147133434804667</v>
      </c>
      <c r="I27" s="4">
        <v>1</v>
      </c>
      <c r="J27" s="4">
        <f>'Z7_2'!C20</f>
        <v>0</v>
      </c>
      <c r="K27" s="21">
        <v>0.03061849357011635</v>
      </c>
      <c r="L27" s="21">
        <f t="shared" si="2"/>
        <v>0</v>
      </c>
      <c r="M27" s="4">
        <f t="shared" si="3"/>
        <v>43</v>
      </c>
      <c r="N27" s="16">
        <f t="shared" si="9"/>
        <v>60</v>
      </c>
      <c r="O27" s="21">
        <v>0.5511328842620943</v>
      </c>
      <c r="P27" s="21">
        <f t="shared" si="4"/>
        <v>1.0147133434804667</v>
      </c>
      <c r="Q27" s="20">
        <f t="shared" si="5"/>
        <v>0.5338756832337613</v>
      </c>
      <c r="R27" s="20">
        <f t="shared" si="6"/>
        <v>1.0147133434804667</v>
      </c>
      <c r="S27" s="20">
        <f t="shared" si="7"/>
        <v>0.01271132579128003</v>
      </c>
      <c r="T27" s="20">
        <f t="shared" si="7"/>
        <v>0</v>
      </c>
      <c r="U27" s="20">
        <f t="shared" si="8"/>
        <v>0.5465870090250413</v>
      </c>
      <c r="V27" s="20">
        <f t="shared" si="8"/>
        <v>1.0147133434804667</v>
      </c>
      <c r="W27" s="20"/>
      <c r="X27" s="20"/>
      <c r="Y27" s="20"/>
      <c r="Z27" s="20"/>
      <c r="AA27" s="20"/>
      <c r="AB27" s="7"/>
    </row>
    <row r="28" spans="1:28" ht="12" customHeight="1">
      <c r="A28" s="14">
        <v>20</v>
      </c>
      <c r="B28" s="3" t="s">
        <v>32</v>
      </c>
      <c r="C28" s="4">
        <v>23887</v>
      </c>
      <c r="D28" s="4">
        <f>'Z7_2'!A21</f>
        <v>32744</v>
      </c>
      <c r="E28" s="4">
        <v>298</v>
      </c>
      <c r="F28" s="4">
        <f>'Z7_2'!B21</f>
        <v>447</v>
      </c>
      <c r="G28" s="22">
        <f t="shared" si="0"/>
        <v>1.25</v>
      </c>
      <c r="H28" s="21">
        <f t="shared" si="1"/>
        <v>1.3651355973613486</v>
      </c>
      <c r="I28" s="4">
        <v>19</v>
      </c>
      <c r="J28" s="4">
        <f>'Z7_2'!C21</f>
        <v>23</v>
      </c>
      <c r="K28" s="21">
        <v>0.07821326149300425</v>
      </c>
      <c r="L28" s="21">
        <f t="shared" si="2"/>
        <v>0.07024187637429759</v>
      </c>
      <c r="M28" s="4">
        <f t="shared" si="3"/>
        <v>317</v>
      </c>
      <c r="N28" s="16">
        <f t="shared" si="9"/>
        <v>470</v>
      </c>
      <c r="O28" s="21">
        <v>1.3904579820978535</v>
      </c>
      <c r="P28" s="21">
        <f t="shared" si="4"/>
        <v>1.4353774737356462</v>
      </c>
      <c r="Q28" s="20">
        <f t="shared" si="5"/>
        <v>1.2475405032025788</v>
      </c>
      <c r="R28" s="20">
        <f t="shared" si="6"/>
        <v>1.3651355973613486</v>
      </c>
      <c r="S28" s="20">
        <f t="shared" si="7"/>
        <v>0.07954117302298322</v>
      </c>
      <c r="T28" s="20">
        <f t="shared" si="7"/>
        <v>0.07024187637429759</v>
      </c>
      <c r="U28" s="20">
        <f t="shared" si="8"/>
        <v>1.327081676225562</v>
      </c>
      <c r="V28" s="20">
        <f t="shared" si="8"/>
        <v>1.4353774737356462</v>
      </c>
      <c r="W28" s="20"/>
      <c r="X28" s="20"/>
      <c r="Y28" s="20"/>
      <c r="Z28" s="20"/>
      <c r="AA28" s="20"/>
      <c r="AB28" s="7"/>
    </row>
    <row r="29" spans="1:28" ht="12" customHeight="1">
      <c r="A29" s="14">
        <v>21</v>
      </c>
      <c r="B29" s="3" t="s">
        <v>33</v>
      </c>
      <c r="C29" s="4">
        <v>12939</v>
      </c>
      <c r="D29" s="4">
        <f>'Z7_2'!A22</f>
        <v>16781</v>
      </c>
      <c r="E29" s="4">
        <v>384</v>
      </c>
      <c r="F29" s="4">
        <f>'Z7_2'!B22</f>
        <v>293</v>
      </c>
      <c r="G29" s="22">
        <f t="shared" si="0"/>
        <v>2.97</v>
      </c>
      <c r="H29" s="21">
        <f t="shared" si="1"/>
        <v>1.7460222871104225</v>
      </c>
      <c r="I29" s="4">
        <v>11</v>
      </c>
      <c r="J29" s="4">
        <f>'Z7_2'!C22</f>
        <v>3</v>
      </c>
      <c r="K29" s="21">
        <v>0.08598452278589853</v>
      </c>
      <c r="L29" s="21">
        <f t="shared" si="2"/>
        <v>0.017877361301471904</v>
      </c>
      <c r="M29" s="4">
        <f t="shared" si="3"/>
        <v>395</v>
      </c>
      <c r="N29" s="16">
        <f t="shared" si="9"/>
        <v>296</v>
      </c>
      <c r="O29" s="21">
        <v>3.129836629406707</v>
      </c>
      <c r="P29" s="21">
        <f t="shared" si="4"/>
        <v>1.7638996484118945</v>
      </c>
      <c r="Q29" s="20">
        <f t="shared" si="5"/>
        <v>2.967771852538836</v>
      </c>
      <c r="R29" s="20">
        <f t="shared" si="6"/>
        <v>1.7460222871104225</v>
      </c>
      <c r="S29" s="20">
        <f t="shared" si="7"/>
        <v>0.0850142978591854</v>
      </c>
      <c r="T29" s="20">
        <f t="shared" si="7"/>
        <v>0.017877361301471904</v>
      </c>
      <c r="U29" s="20">
        <f t="shared" si="8"/>
        <v>3.0527861503980214</v>
      </c>
      <c r="V29" s="20">
        <f t="shared" si="8"/>
        <v>1.7638996484118945</v>
      </c>
      <c r="W29" s="20"/>
      <c r="X29" s="20"/>
      <c r="Y29" s="20"/>
      <c r="Z29" s="20"/>
      <c r="AA29" s="20"/>
      <c r="AB29" s="7"/>
    </row>
    <row r="30" spans="1:28" ht="12" customHeight="1">
      <c r="A30" s="14">
        <v>22</v>
      </c>
      <c r="B30" s="3" t="s">
        <v>34</v>
      </c>
      <c r="C30" s="4">
        <v>8558</v>
      </c>
      <c r="D30" s="4">
        <f>'Z7_2'!A23</f>
        <v>9959</v>
      </c>
      <c r="E30" s="4">
        <v>124</v>
      </c>
      <c r="F30" s="4">
        <f>'Z7_2'!B23</f>
        <v>101</v>
      </c>
      <c r="G30" s="22">
        <f t="shared" si="0"/>
        <v>1.45</v>
      </c>
      <c r="H30" s="21">
        <f t="shared" si="1"/>
        <v>1.0141580479967869</v>
      </c>
      <c r="I30" s="4">
        <v>1</v>
      </c>
      <c r="J30" s="4">
        <f>'Z7_2'!C23</f>
        <v>3</v>
      </c>
      <c r="K30" s="21">
        <v>0</v>
      </c>
      <c r="L30" s="21">
        <f t="shared" si="2"/>
        <v>0.030123506376142185</v>
      </c>
      <c r="M30" s="4">
        <f t="shared" si="3"/>
        <v>125</v>
      </c>
      <c r="N30" s="16">
        <f t="shared" si="9"/>
        <v>104</v>
      </c>
      <c r="O30" s="21">
        <v>1.4797687861271676</v>
      </c>
      <c r="P30" s="21">
        <f t="shared" si="4"/>
        <v>1.044281554372929</v>
      </c>
      <c r="Q30" s="20">
        <f t="shared" si="5"/>
        <v>1.448936667445665</v>
      </c>
      <c r="R30" s="20">
        <f t="shared" si="6"/>
        <v>1.0141580479967869</v>
      </c>
      <c r="S30" s="20">
        <f t="shared" si="7"/>
        <v>0.011684973124561814</v>
      </c>
      <c r="T30" s="20">
        <f t="shared" si="7"/>
        <v>0.030123506376142185</v>
      </c>
      <c r="U30" s="20">
        <f t="shared" si="8"/>
        <v>1.4606216405702266</v>
      </c>
      <c r="V30" s="20">
        <f t="shared" si="8"/>
        <v>1.044281554372929</v>
      </c>
      <c r="W30" s="20"/>
      <c r="X30" s="20"/>
      <c r="Y30" s="20"/>
      <c r="Z30" s="20"/>
      <c r="AA30" s="20"/>
      <c r="AB30" s="7"/>
    </row>
    <row r="31" spans="1:28" ht="12" customHeight="1">
      <c r="A31" s="14">
        <v>23</v>
      </c>
      <c r="B31" s="3" t="s">
        <v>35</v>
      </c>
      <c r="C31" s="4">
        <v>11997</v>
      </c>
      <c r="D31" s="4">
        <f>'Z7_2'!A24</f>
        <v>13547</v>
      </c>
      <c r="E31" s="4">
        <v>142</v>
      </c>
      <c r="F31" s="4">
        <f>'Z7_2'!B24</f>
        <v>206</v>
      </c>
      <c r="G31" s="22">
        <f t="shared" si="0"/>
        <v>1.18</v>
      </c>
      <c r="H31" s="21">
        <f t="shared" si="1"/>
        <v>1.5206318742156935</v>
      </c>
      <c r="I31" s="4">
        <v>8</v>
      </c>
      <c r="J31" s="4">
        <f>'Z7_2'!C24</f>
        <v>4</v>
      </c>
      <c r="K31" s="21">
        <v>0.052011095700416086</v>
      </c>
      <c r="L31" s="21">
        <f t="shared" si="2"/>
        <v>0.029526832509042592</v>
      </c>
      <c r="M31" s="4">
        <f t="shared" si="3"/>
        <v>150</v>
      </c>
      <c r="N31" s="16">
        <f t="shared" si="9"/>
        <v>210</v>
      </c>
      <c r="O31" s="21">
        <v>1.2135922330097086</v>
      </c>
      <c r="P31" s="21">
        <f t="shared" si="4"/>
        <v>1.5501587067247362</v>
      </c>
      <c r="Q31" s="20">
        <f t="shared" si="5"/>
        <v>1.1836292406434943</v>
      </c>
      <c r="R31" s="20">
        <f t="shared" si="6"/>
        <v>1.5206318742156935</v>
      </c>
      <c r="S31" s="20">
        <f t="shared" si="7"/>
        <v>0.06668333750104193</v>
      </c>
      <c r="T31" s="20">
        <f t="shared" si="7"/>
        <v>0.029526832509042592</v>
      </c>
      <c r="U31" s="20">
        <f t="shared" si="8"/>
        <v>1.2503125781445361</v>
      </c>
      <c r="V31" s="20">
        <f t="shared" si="8"/>
        <v>1.5501587067247362</v>
      </c>
      <c r="W31" s="20"/>
      <c r="X31" s="20"/>
      <c r="Y31" s="20"/>
      <c r="Z31" s="20"/>
      <c r="AA31" s="20"/>
      <c r="AB31" s="7"/>
    </row>
    <row r="32" spans="1:28" ht="12" customHeight="1">
      <c r="A32" s="14">
        <v>24</v>
      </c>
      <c r="B32" s="3" t="s">
        <v>36</v>
      </c>
      <c r="C32" s="4">
        <v>4863</v>
      </c>
      <c r="D32" s="4">
        <f>'Z7_2'!A25</f>
        <v>6206</v>
      </c>
      <c r="E32" s="4">
        <v>64</v>
      </c>
      <c r="F32" s="4">
        <f>'Z7_2'!B25</f>
        <v>45</v>
      </c>
      <c r="G32" s="22">
        <f t="shared" si="0"/>
        <v>1.32</v>
      </c>
      <c r="H32" s="21">
        <f t="shared" si="1"/>
        <v>0.7251047373509507</v>
      </c>
      <c r="I32" s="4">
        <v>1</v>
      </c>
      <c r="J32" s="4">
        <f>'Z7_2'!C25</f>
        <v>6</v>
      </c>
      <c r="K32" s="21">
        <v>0.03910833007430583</v>
      </c>
      <c r="L32" s="21">
        <f t="shared" si="2"/>
        <v>0.09668063164679343</v>
      </c>
      <c r="M32" s="4">
        <f t="shared" si="3"/>
        <v>65</v>
      </c>
      <c r="N32" s="16">
        <f t="shared" si="9"/>
        <v>51</v>
      </c>
      <c r="O32" s="21">
        <v>1.2123582323034807</v>
      </c>
      <c r="P32" s="21">
        <f t="shared" si="4"/>
        <v>0.8217853689977441</v>
      </c>
      <c r="Q32" s="20">
        <f t="shared" si="5"/>
        <v>1.316060045239564</v>
      </c>
      <c r="R32" s="20">
        <f t="shared" si="6"/>
        <v>0.7251047373509507</v>
      </c>
      <c r="S32" s="20">
        <f t="shared" si="7"/>
        <v>0.02056343820686819</v>
      </c>
      <c r="T32" s="20">
        <f t="shared" si="7"/>
        <v>0.09668063164679343</v>
      </c>
      <c r="U32" s="20">
        <f t="shared" si="8"/>
        <v>1.3366234834464323</v>
      </c>
      <c r="V32" s="20">
        <f t="shared" si="8"/>
        <v>0.8217853689977441</v>
      </c>
      <c r="W32" s="20"/>
      <c r="X32" s="20"/>
      <c r="Y32" s="20"/>
      <c r="Z32" s="20"/>
      <c r="AA32" s="20"/>
      <c r="AB32" s="7"/>
    </row>
    <row r="33" spans="1:28" ht="12" customHeight="1">
      <c r="A33" s="14">
        <v>25</v>
      </c>
      <c r="B33" s="3" t="s">
        <v>37</v>
      </c>
      <c r="C33" s="4">
        <v>9311</v>
      </c>
      <c r="D33" s="4">
        <f>'Z7_2'!A26</f>
        <v>10117</v>
      </c>
      <c r="E33" s="4">
        <v>79</v>
      </c>
      <c r="F33" s="4">
        <f>'Z7_2'!B26</f>
        <v>91</v>
      </c>
      <c r="G33" s="22">
        <f t="shared" si="0"/>
        <v>0.85</v>
      </c>
      <c r="H33" s="21">
        <f t="shared" si="1"/>
        <v>0.8994761292873381</v>
      </c>
      <c r="I33" s="4">
        <v>2</v>
      </c>
      <c r="J33" s="4">
        <f>'Z7_2'!C26</f>
        <v>7</v>
      </c>
      <c r="K33" s="21">
        <v>0.022619316896629722</v>
      </c>
      <c r="L33" s="21">
        <f t="shared" si="2"/>
        <v>0.0691904714836414</v>
      </c>
      <c r="M33" s="4">
        <f t="shared" si="3"/>
        <v>81</v>
      </c>
      <c r="N33" s="16">
        <f t="shared" si="9"/>
        <v>98</v>
      </c>
      <c r="O33" s="21">
        <v>0.7464374575887808</v>
      </c>
      <c r="P33" s="21">
        <f t="shared" si="4"/>
        <v>0.9686666007709795</v>
      </c>
      <c r="Q33" s="20">
        <f t="shared" si="5"/>
        <v>0.848458812157663</v>
      </c>
      <c r="R33" s="20">
        <f t="shared" si="6"/>
        <v>0.8994761292873381</v>
      </c>
      <c r="S33" s="20">
        <f t="shared" si="7"/>
        <v>0.0214799699280421</v>
      </c>
      <c r="T33" s="20">
        <f t="shared" si="7"/>
        <v>0.0691904714836414</v>
      </c>
      <c r="U33" s="20">
        <f t="shared" si="8"/>
        <v>0.8699387820857051</v>
      </c>
      <c r="V33" s="20">
        <f t="shared" si="8"/>
        <v>0.9686666007709795</v>
      </c>
      <c r="W33" s="20"/>
      <c r="X33" s="20"/>
      <c r="Y33" s="20"/>
      <c r="Z33" s="20"/>
      <c r="AA33" s="20"/>
      <c r="AB33" s="7"/>
    </row>
    <row r="34" spans="1:28" ht="12" customHeight="1">
      <c r="A34" s="14">
        <v>26</v>
      </c>
      <c r="B34" s="3" t="s">
        <v>38</v>
      </c>
      <c r="C34" s="4">
        <v>37214</v>
      </c>
      <c r="D34" s="4">
        <f>'Z7_2'!A27</f>
        <v>32806</v>
      </c>
      <c r="E34" s="4">
        <v>354</v>
      </c>
      <c r="F34" s="4">
        <f>'Z7_2'!B27</f>
        <v>399</v>
      </c>
      <c r="G34" s="22">
        <f t="shared" si="0"/>
        <v>0.95</v>
      </c>
      <c r="H34" s="21">
        <f t="shared" si="1"/>
        <v>1.216240931536914</v>
      </c>
      <c r="I34" s="4">
        <v>31</v>
      </c>
      <c r="J34" s="4">
        <f>'Z7_2'!C27</f>
        <v>44</v>
      </c>
      <c r="K34" s="21">
        <v>0.08005870972046167</v>
      </c>
      <c r="L34" s="21">
        <f t="shared" si="2"/>
        <v>0.13412180698652684</v>
      </c>
      <c r="M34" s="4">
        <f t="shared" si="3"/>
        <v>385</v>
      </c>
      <c r="N34" s="16">
        <f t="shared" si="9"/>
        <v>443</v>
      </c>
      <c r="O34" s="21">
        <v>1.307625592100874</v>
      </c>
      <c r="P34" s="21">
        <f t="shared" si="4"/>
        <v>1.350362738523441</v>
      </c>
      <c r="Q34" s="20">
        <f t="shared" si="5"/>
        <v>0.9512549040683613</v>
      </c>
      <c r="R34" s="20">
        <f t="shared" si="6"/>
        <v>1.216240931536914</v>
      </c>
      <c r="S34" s="20">
        <f t="shared" si="7"/>
        <v>0.08330198312463051</v>
      </c>
      <c r="T34" s="20">
        <f t="shared" si="7"/>
        <v>0.13412180698652684</v>
      </c>
      <c r="U34" s="20">
        <f t="shared" si="8"/>
        <v>1.034556887192992</v>
      </c>
      <c r="V34" s="20">
        <f t="shared" si="8"/>
        <v>1.350362738523441</v>
      </c>
      <c r="W34" s="20"/>
      <c r="X34" s="20"/>
      <c r="Y34" s="20"/>
      <c r="Z34" s="20"/>
      <c r="AA34" s="20"/>
      <c r="AB34" s="7"/>
    </row>
    <row r="35" spans="1:28" ht="12" customHeight="1">
      <c r="A35" s="14">
        <v>27</v>
      </c>
      <c r="B35" s="3" t="s">
        <v>39</v>
      </c>
      <c r="C35" s="4">
        <v>4315</v>
      </c>
      <c r="D35" s="4">
        <f>'Z7_2'!A28</f>
        <v>5216</v>
      </c>
      <c r="E35" s="4">
        <v>83</v>
      </c>
      <c r="F35" s="4">
        <f>'Z7_2'!B28</f>
        <v>91</v>
      </c>
      <c r="G35" s="22">
        <f t="shared" si="0"/>
        <v>1.92</v>
      </c>
      <c r="H35" s="21">
        <f t="shared" si="1"/>
        <v>1.7446319018404908</v>
      </c>
      <c r="I35" s="4">
        <v>3</v>
      </c>
      <c r="J35" s="4">
        <f>'Z7_2'!C28</f>
        <v>6</v>
      </c>
      <c r="K35" s="21">
        <v>0</v>
      </c>
      <c r="L35" s="21">
        <f t="shared" si="2"/>
        <v>0.11503067484662577</v>
      </c>
      <c r="M35" s="4">
        <f t="shared" si="3"/>
        <v>86</v>
      </c>
      <c r="N35" s="16">
        <f t="shared" si="9"/>
        <v>97</v>
      </c>
      <c r="O35" s="21">
        <v>1.5360169491525424</v>
      </c>
      <c r="P35" s="21">
        <f t="shared" si="4"/>
        <v>1.8596625766871167</v>
      </c>
      <c r="Q35" s="20">
        <f t="shared" si="5"/>
        <v>1.9235225955967554</v>
      </c>
      <c r="R35" s="20">
        <f t="shared" si="6"/>
        <v>1.7446319018404908</v>
      </c>
      <c r="S35" s="20">
        <f t="shared" si="7"/>
        <v>0.06952491309385864</v>
      </c>
      <c r="T35" s="20">
        <f t="shared" si="7"/>
        <v>0.11503067484662577</v>
      </c>
      <c r="U35" s="20">
        <f t="shared" si="8"/>
        <v>1.993047508690614</v>
      </c>
      <c r="V35" s="20">
        <f t="shared" si="8"/>
        <v>1.8596625766871167</v>
      </c>
      <c r="W35" s="20"/>
      <c r="X35" s="20"/>
      <c r="Y35" s="20"/>
      <c r="Z35" s="20"/>
      <c r="AA35" s="20"/>
      <c r="AB35" s="7"/>
    </row>
    <row r="36" spans="1:28" ht="12" customHeight="1">
      <c r="A36" s="23"/>
      <c r="B36" s="24" t="s">
        <v>40</v>
      </c>
      <c r="C36" s="25">
        <f>SUM(C9:C35)</f>
        <v>415413</v>
      </c>
      <c r="D36" s="25">
        <f>SUM(D9:D35)</f>
        <v>500791</v>
      </c>
      <c r="E36" s="25">
        <f>SUM(E9:E35)</f>
        <v>4797</v>
      </c>
      <c r="F36" s="25">
        <f>SUM(F9:F35)</f>
        <v>5074</v>
      </c>
      <c r="G36" s="26">
        <f t="shared" si="0"/>
        <v>1.15</v>
      </c>
      <c r="H36" s="27">
        <f t="shared" si="1"/>
        <v>1.0131971221527543</v>
      </c>
      <c r="I36" s="25">
        <f>SUM(I9:I35)</f>
        <v>206</v>
      </c>
      <c r="J36" s="25">
        <f>SUM(J9:J35)</f>
        <v>234</v>
      </c>
      <c r="K36" s="27">
        <v>0.04918170022184086</v>
      </c>
      <c r="L36" s="27">
        <f t="shared" si="2"/>
        <v>0.046726079342480194</v>
      </c>
      <c r="M36" s="25">
        <f>SUM(M9:M35)</f>
        <v>5003</v>
      </c>
      <c r="N36" s="25">
        <f>SUM(N9:N35)</f>
        <v>5308</v>
      </c>
      <c r="O36" s="27">
        <v>1.2274496672387092</v>
      </c>
      <c r="P36" s="27">
        <f t="shared" si="4"/>
        <v>1.0599232014952344</v>
      </c>
      <c r="Q36" s="20">
        <f t="shared" si="5"/>
        <v>1.1547544251142838</v>
      </c>
      <c r="R36" s="20">
        <f t="shared" si="6"/>
        <v>1.0131971221527543</v>
      </c>
      <c r="S36" s="20">
        <f t="shared" si="7"/>
        <v>0.04958920399698613</v>
      </c>
      <c r="T36" s="20">
        <f t="shared" si="7"/>
        <v>0.046726079342480194</v>
      </c>
      <c r="U36" s="20">
        <f t="shared" si="8"/>
        <v>1.20434362911127</v>
      </c>
      <c r="V36" s="20">
        <f t="shared" si="8"/>
        <v>1.0599232014952344</v>
      </c>
      <c r="W36" s="20"/>
      <c r="X36" s="20"/>
      <c r="Y36" s="20"/>
      <c r="Z36" s="20"/>
      <c r="AA36" s="20"/>
      <c r="AB36" s="7"/>
    </row>
    <row r="37" spans="1:28" ht="12" customHeight="1">
      <c r="A37" s="7"/>
      <c r="B37" s="7"/>
      <c r="C37" s="7"/>
      <c r="D37" s="7"/>
      <c r="E37" s="7"/>
      <c r="F37" s="7"/>
      <c r="G37" s="7"/>
      <c r="H37" s="7"/>
      <c r="I37" s="8"/>
      <c r="J37" s="7"/>
      <c r="K37" s="7"/>
      <c r="L37" s="7"/>
      <c r="M37" s="9"/>
      <c r="N37" s="10"/>
      <c r="O37" s="7"/>
      <c r="P37" s="7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7"/>
    </row>
    <row r="38" spans="1:28" s="18" customFormat="1" ht="12" customHeight="1">
      <c r="A38" s="7"/>
      <c r="B38" s="7" t="s">
        <v>41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10"/>
      <c r="N38" s="10"/>
      <c r="O38" s="7"/>
      <c r="P38" s="7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7"/>
    </row>
    <row r="39" spans="3:27" s="7" customFormat="1" ht="12" customHeight="1">
      <c r="C39" s="8"/>
      <c r="E39" s="8"/>
      <c r="M39" s="10"/>
      <c r="N39" s="1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13:27" s="7" customFormat="1" ht="12" customHeight="1">
      <c r="M40" s="10"/>
      <c r="N40" s="1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3:27" s="7" customFormat="1" ht="12" customHeight="1">
      <c r="M41" s="10"/>
      <c r="N41" s="1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13:27" s="7" customFormat="1" ht="12" customHeight="1">
      <c r="M42" s="10"/>
      <c r="N42" s="1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13:27" s="7" customFormat="1" ht="12" customHeight="1">
      <c r="M43" s="10"/>
      <c r="N43" s="1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13:27" s="7" customFormat="1" ht="12" customHeight="1">
      <c r="M44" s="10"/>
      <c r="N44" s="1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13:27" s="7" customFormat="1" ht="12" customHeight="1">
      <c r="M45" s="10"/>
      <c r="N45" s="1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3:27" s="7" customFormat="1" ht="12" customHeight="1">
      <c r="M46" s="10"/>
      <c r="N46" s="1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13:27" s="7" customFormat="1" ht="12" customHeight="1">
      <c r="M47" s="10"/>
      <c r="N47" s="1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3:27" s="7" customFormat="1" ht="12" customHeight="1">
      <c r="M48" s="10"/>
      <c r="N48" s="1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13:27" s="7" customFormat="1" ht="12" customHeight="1">
      <c r="M49" s="10"/>
      <c r="N49" s="1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13:27" s="7" customFormat="1" ht="12" customHeight="1">
      <c r="M50" s="10"/>
      <c r="N50" s="1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3:27" s="7" customFormat="1" ht="12" customHeight="1">
      <c r="M51" s="10"/>
      <c r="N51" s="1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3:27" s="7" customFormat="1" ht="12" customHeight="1">
      <c r="M52" s="10"/>
      <c r="N52" s="1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3:27" s="7" customFormat="1" ht="12" customHeight="1">
      <c r="M53" s="10"/>
      <c r="N53" s="1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13:27" s="7" customFormat="1" ht="12" customHeight="1">
      <c r="M54" s="10"/>
      <c r="N54" s="1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13:27" s="7" customFormat="1" ht="12" customHeight="1">
      <c r="M55" s="10"/>
      <c r="N55" s="1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13:27" s="7" customFormat="1" ht="12" customHeight="1">
      <c r="M56" s="10"/>
      <c r="N56" s="1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3:27" s="7" customFormat="1" ht="12" customHeight="1">
      <c r="M57" s="10"/>
      <c r="N57" s="1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13:27" s="7" customFormat="1" ht="12" customHeight="1">
      <c r="M58" s="10"/>
      <c r="N58" s="1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13:27" s="7" customFormat="1" ht="12" customHeight="1">
      <c r="M59" s="10"/>
      <c r="N59" s="1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spans="13:27" s="7" customFormat="1" ht="12" customHeight="1">
      <c r="M60" s="10"/>
      <c r="N60" s="1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spans="13:27" s="7" customFormat="1" ht="12" customHeight="1">
      <c r="M61" s="10"/>
      <c r="N61" s="1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3:27" s="7" customFormat="1" ht="12" customHeight="1">
      <c r="M62" s="10"/>
      <c r="N62" s="1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spans="13:27" s="7" customFormat="1" ht="12" customHeight="1">
      <c r="M63" s="10"/>
      <c r="N63" s="1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spans="13:27" s="7" customFormat="1" ht="12" customHeight="1">
      <c r="M64" s="10"/>
      <c r="N64" s="1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13:27" s="7" customFormat="1" ht="12" customHeight="1">
      <c r="M65" s="10"/>
      <c r="N65" s="1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spans="13:27" s="7" customFormat="1" ht="12" customHeight="1">
      <c r="M66" s="10"/>
      <c r="N66" s="1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spans="17:27" s="7" customFormat="1" ht="12" customHeight="1"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17:27" s="7" customFormat="1" ht="12" customHeight="1"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spans="17:27" s="7" customFormat="1" ht="12" customHeight="1"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</row>
    <row r="70" spans="17:27" s="7" customFormat="1" ht="12" customHeight="1"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</row>
    <row r="71" spans="17:27" s="7" customFormat="1" ht="12" customHeight="1"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spans="17:27" s="7" customFormat="1" ht="12" customHeight="1"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7:27" s="7" customFormat="1" ht="12" customHeight="1"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spans="17:27" s="7" customFormat="1" ht="12" customHeight="1"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</row>
    <row r="75" spans="17:27" s="7" customFormat="1" ht="12" customHeight="1"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</row>
    <row r="76" spans="17:27" s="7" customFormat="1" ht="12" customHeight="1"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</row>
    <row r="77" spans="17:27" s="7" customFormat="1" ht="12" customHeight="1"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7:27" s="7" customFormat="1" ht="12" customHeight="1"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7:27" s="7" customFormat="1" ht="12" customHeight="1"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 spans="17:27" s="7" customFormat="1" ht="12" customHeight="1"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7:27" s="7" customFormat="1" ht="12" customHeight="1"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spans="17:27" s="7" customFormat="1" ht="12" customHeight="1"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spans="17:27" s="7" customFormat="1" ht="12" customHeight="1"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spans="17:27" s="7" customFormat="1" ht="12" customHeight="1"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 spans="17:27" s="7" customFormat="1" ht="12" customHeight="1"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 spans="17:27" s="7" customFormat="1" ht="12" customHeight="1"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7:27" s="7" customFormat="1" ht="12" customHeight="1"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spans="17:27" s="7" customFormat="1" ht="12" customHeight="1"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7:27" s="7" customFormat="1" ht="12" customHeight="1"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</row>
    <row r="90" spans="17:27" s="7" customFormat="1" ht="12" customHeight="1"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</row>
    <row r="91" spans="17:27" s="7" customFormat="1" ht="12" customHeight="1"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</row>
    <row r="92" spans="17:27" s="7" customFormat="1" ht="12" customHeight="1"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</row>
    <row r="93" spans="17:27" s="7" customFormat="1" ht="12" customHeight="1"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 spans="17:27" s="7" customFormat="1" ht="12" customHeight="1"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7:27" s="7" customFormat="1" ht="12" customHeight="1"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</row>
    <row r="96" spans="17:27" s="7" customFormat="1" ht="12" customHeight="1"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7:27" s="7" customFormat="1" ht="12" customHeight="1"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 spans="17:27" s="7" customFormat="1" ht="12" customHeight="1"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 spans="17:27" s="7" customFormat="1" ht="12" customHeight="1"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</row>
    <row r="100" spans="17:27" s="7" customFormat="1" ht="12" customHeight="1"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</row>
    <row r="101" spans="17:27" s="7" customFormat="1" ht="12" customHeight="1"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</row>
    <row r="102" spans="17:27" s="7" customFormat="1" ht="12" customHeight="1"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7:27" s="7" customFormat="1" ht="12" customHeight="1"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</row>
    <row r="104" spans="17:27" s="7" customFormat="1" ht="12" customHeight="1"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spans="17:27" s="7" customFormat="1" ht="12" customHeight="1"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</row>
    <row r="106" spans="17:27" s="7" customFormat="1" ht="12" customHeight="1"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</row>
    <row r="107" spans="17:27" s="7" customFormat="1" ht="12" customHeight="1"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</row>
    <row r="108" spans="17:27" s="7" customFormat="1" ht="12" customHeight="1"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</row>
    <row r="109" spans="17:27" s="7" customFormat="1" ht="12" customHeight="1"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</row>
    <row r="110" spans="17:27" s="7" customFormat="1" ht="12" customHeight="1"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spans="17:27" s="7" customFormat="1" ht="12" customHeight="1"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</row>
    <row r="112" spans="17:27" s="7" customFormat="1" ht="12" customHeight="1"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17:27" s="7" customFormat="1" ht="12" customHeight="1"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</row>
    <row r="114" spans="17:27" s="7" customFormat="1" ht="12" customHeight="1"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</row>
    <row r="115" spans="17:27" s="7" customFormat="1" ht="12" customHeight="1"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</row>
    <row r="116" spans="17:27" s="7" customFormat="1" ht="12" customHeight="1"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</row>
    <row r="117" spans="17:27" s="7" customFormat="1" ht="12" customHeight="1"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</row>
    <row r="118" spans="17:27" s="7" customFormat="1" ht="12" customHeight="1"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7:27" s="7" customFormat="1" ht="12" customHeight="1"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</row>
    <row r="120" spans="17:27" s="7" customFormat="1" ht="12" customHeight="1"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7:27" s="7" customFormat="1" ht="12" customHeight="1"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</row>
    <row r="122" spans="17:27" s="7" customFormat="1" ht="12" customHeight="1"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</row>
    <row r="123" spans="17:27" s="7" customFormat="1" ht="12" customHeight="1"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</row>
    <row r="124" spans="17:27" s="7" customFormat="1" ht="12" customHeight="1"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</row>
    <row r="125" spans="17:27" s="7" customFormat="1" ht="12" customHeight="1"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6" spans="17:27" s="7" customFormat="1" ht="12" customHeight="1"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 spans="17:27" s="7" customFormat="1" ht="12" customHeight="1"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</row>
    <row r="128" spans="17:27" s="7" customFormat="1" ht="12" customHeight="1"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</row>
    <row r="129" spans="17:27" s="7" customFormat="1" ht="12" customHeight="1"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</row>
    <row r="130" spans="17:27" s="7" customFormat="1" ht="12" customHeight="1"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</row>
    <row r="131" spans="17:27" s="7" customFormat="1" ht="12" customHeight="1"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</row>
    <row r="132" spans="17:27" s="7" customFormat="1" ht="12" customHeight="1"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</row>
    <row r="133" spans="17:27" s="7" customFormat="1" ht="12" customHeight="1"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</row>
    <row r="134" spans="17:27" s="7" customFormat="1" ht="12" customHeight="1"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</row>
    <row r="135" spans="17:27" s="7" customFormat="1" ht="12" customHeight="1"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spans="17:27" s="7" customFormat="1" ht="12" customHeight="1"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spans="17:27" s="7" customFormat="1" ht="12" customHeight="1"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</row>
    <row r="138" spans="17:27" s="7" customFormat="1" ht="12" customHeight="1"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</row>
    <row r="139" spans="17:27" s="7" customFormat="1" ht="12" customHeight="1"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</row>
    <row r="140" spans="17:27" s="7" customFormat="1" ht="12" customHeight="1"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</row>
    <row r="141" spans="17:27" s="7" customFormat="1" ht="12" customHeight="1"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</row>
    <row r="142" spans="17:27" s="17" customFormat="1" ht="12" customHeight="1"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17:27" ht="12" customHeight="1"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7:27" ht="12" customHeight="1"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17:27" ht="12" customHeight="1"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 spans="17:27" ht="12" customHeight="1"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spans="17:27" ht="12" customHeight="1"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17:27" ht="12" customHeight="1"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7:27" ht="12" customHeight="1"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17:27" ht="12" customHeight="1"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17:27" ht="12" customHeight="1"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 spans="17:27" ht="12" customHeight="1"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 spans="17:27" ht="12" customHeight="1"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7:27" ht="12" customHeight="1"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7:27" ht="12" customHeight="1"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17:27" ht="12" customHeight="1"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17:27" ht="12" customHeight="1"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17:27" ht="12" customHeight="1"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7:27" ht="12" customHeight="1"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17:27" ht="12" customHeight="1"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17:27" ht="12" customHeight="1"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17:27" ht="12" customHeight="1"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 spans="17:27" ht="12" customHeight="1"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 spans="17:27" ht="12" customHeight="1"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 spans="17:27" ht="12" customHeight="1"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 spans="17:27" ht="12" customHeight="1"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 spans="17:27" ht="12" customHeight="1"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</row>
    <row r="168" spans="17:27" ht="12" customHeight="1"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</row>
    <row r="169" spans="17:27" ht="12" customHeight="1"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</row>
    <row r="170" spans="17:27" ht="12" customHeight="1"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</row>
    <row r="171" spans="17:27" ht="12" customHeight="1"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 spans="17:27" ht="12" customHeight="1"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</row>
    <row r="173" spans="17:27" ht="12" customHeight="1"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 spans="17:27" ht="12" customHeight="1"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 spans="17:27" ht="12" customHeight="1"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</row>
    <row r="176" spans="17:27" ht="12" customHeight="1"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</row>
    <row r="177" spans="17:27" ht="12" customHeight="1"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</row>
    <row r="178" spans="17:27" ht="12" customHeight="1"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17:27" ht="12" customHeight="1"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</row>
    <row r="180" spans="17:27" ht="12" customHeight="1"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</row>
    <row r="181" spans="17:27" ht="12" customHeight="1"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 spans="17:27" ht="12" customHeight="1"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</row>
    <row r="183" spans="17:27" ht="12" customHeight="1"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</row>
    <row r="184" spans="17:27" ht="12" customHeight="1"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</row>
    <row r="185" spans="17:27" ht="12" customHeight="1"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</row>
    <row r="186" spans="17:27" ht="12" customHeight="1"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</row>
    <row r="187" spans="17:27" ht="12" customHeight="1"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 spans="17:27" ht="12" customHeight="1"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</row>
    <row r="189" spans="17:27" ht="12" customHeight="1"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</row>
    <row r="190" spans="17:27" ht="12" customHeight="1"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</row>
    <row r="191" spans="17:27" ht="12" customHeight="1"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</row>
    <row r="192" spans="17:27" ht="12" customHeight="1"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</row>
    <row r="193" spans="17:27" ht="12" customHeight="1"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</row>
    <row r="194" spans="17:27" ht="12" customHeight="1"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</row>
    <row r="195" spans="17:27" ht="12" customHeight="1"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</row>
    <row r="196" spans="17:27" ht="12" customHeight="1"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</row>
    <row r="197" spans="17:27" ht="12" customHeight="1"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</row>
    <row r="198" spans="17:27" ht="12" customHeight="1"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</row>
    <row r="199" spans="17:27" ht="12" customHeight="1"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</row>
    <row r="200" spans="17:27" ht="12" customHeight="1"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</row>
    <row r="201" spans="17:27" ht="12" customHeight="1"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</row>
    <row r="202" spans="17:27" ht="12" customHeight="1"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</row>
    <row r="203" spans="17:27" ht="12" customHeight="1"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</row>
    <row r="204" spans="17:27" ht="12" customHeight="1"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</row>
    <row r="205" spans="17:27" ht="12" customHeight="1"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</row>
    <row r="206" spans="17:27" ht="12" customHeight="1"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</row>
    <row r="207" spans="17:27" ht="12" customHeight="1"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</row>
    <row r="208" spans="17:27" ht="12" customHeight="1"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</row>
    <row r="209" spans="17:27" ht="12" customHeight="1"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</row>
    <row r="210" spans="17:27" ht="12" customHeight="1"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</row>
    <row r="211" spans="17:27" ht="12" customHeight="1"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</row>
    <row r="212" spans="17:27" ht="12" customHeight="1"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</row>
    <row r="213" spans="17:27" ht="12" customHeight="1"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</row>
    <row r="214" spans="17:27" ht="12" customHeight="1"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</row>
    <row r="215" spans="17:27" ht="12" customHeight="1"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</row>
    <row r="216" spans="17:27" ht="12" customHeight="1"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</row>
    <row r="217" spans="17:27" ht="12" customHeight="1"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 spans="17:27" ht="12" customHeight="1"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</row>
    <row r="219" spans="17:27" ht="12" customHeight="1"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</row>
    <row r="220" spans="17:27" ht="12" customHeight="1"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</row>
    <row r="221" spans="17:27" ht="12" customHeight="1"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</row>
    <row r="222" spans="17:27" ht="12" customHeight="1"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</row>
    <row r="223" spans="17:27" ht="12" customHeight="1"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</row>
    <row r="224" spans="17:27" ht="12" customHeight="1"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</row>
    <row r="225" spans="17:27" ht="12" customHeight="1"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</row>
    <row r="226" spans="17:27" ht="12" customHeight="1"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</row>
    <row r="227" spans="17:27" ht="12" customHeight="1"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 spans="17:27" ht="12" customHeight="1"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</row>
    <row r="229" spans="17:27" ht="12" customHeight="1"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</row>
    <row r="230" spans="17:27" ht="12" customHeight="1"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 spans="17:27" ht="12" customHeight="1"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</row>
    <row r="232" spans="17:27" ht="12" customHeight="1"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</row>
    <row r="233" spans="17:27" ht="12" customHeight="1"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</row>
    <row r="234" spans="17:27" ht="12" customHeight="1"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</row>
    <row r="235" spans="17:27" ht="12" customHeight="1"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</row>
    <row r="236" spans="17:27" ht="12" customHeight="1"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</row>
    <row r="237" spans="17:27" ht="12" customHeight="1"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</row>
    <row r="238" spans="17:27" ht="12" customHeight="1"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</row>
    <row r="239" spans="17:27" ht="12" customHeight="1"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</row>
    <row r="240" spans="17:27" ht="12" customHeight="1"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</row>
    <row r="241" spans="17:27" ht="12" customHeight="1"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</row>
    <row r="242" spans="17:27" ht="12" customHeight="1"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</row>
    <row r="243" spans="17:27" ht="12" customHeight="1"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</row>
    <row r="244" spans="17:27" ht="12" customHeight="1"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</row>
    <row r="245" spans="17:27" ht="12" customHeight="1"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</row>
    <row r="246" spans="17:27" ht="12" customHeight="1"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</row>
    <row r="247" spans="17:27" ht="12" customHeight="1"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</row>
    <row r="248" spans="17:27" ht="12" customHeight="1"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</row>
    <row r="249" spans="17:27" ht="12" customHeight="1"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 spans="17:27" ht="12" customHeight="1"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</row>
    <row r="251" spans="17:27" ht="12" customHeight="1"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</row>
    <row r="252" spans="17:27" ht="12" customHeight="1"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</row>
    <row r="253" spans="17:27" ht="12" customHeight="1"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 spans="17:27" ht="12" customHeight="1"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</row>
    <row r="255" spans="17:27" ht="12" customHeight="1"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 spans="17:27" ht="12" customHeight="1"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</row>
    <row r="257" spans="17:27" ht="12" customHeight="1"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</row>
    <row r="258" spans="17:27" ht="12" customHeight="1"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</row>
    <row r="259" spans="17:27" ht="12" customHeight="1"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</row>
    <row r="260" spans="17:27" ht="12" customHeight="1"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</row>
    <row r="261" spans="17:27" ht="12" customHeight="1"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</row>
    <row r="262" spans="17:27" ht="12" customHeight="1"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</row>
    <row r="263" spans="17:27" ht="12" customHeight="1"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 spans="17:27" ht="12" customHeight="1"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</row>
    <row r="265" spans="17:27" ht="12" customHeight="1"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</row>
    <row r="266" spans="17:27" ht="12" customHeight="1"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</row>
    <row r="267" spans="17:27" ht="12" customHeight="1"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</row>
    <row r="268" spans="17:27" ht="12" customHeight="1"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</row>
    <row r="269" spans="17:27" ht="12" customHeight="1"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 spans="17:27" ht="12" customHeight="1"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</row>
    <row r="271" spans="17:27" ht="12" customHeight="1"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 spans="17:27" ht="12" customHeight="1"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</row>
    <row r="273" spans="17:27" ht="12" customHeight="1"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</row>
    <row r="274" spans="17:27" ht="12" customHeight="1"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</row>
    <row r="275" spans="17:27" ht="12" customHeight="1"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 spans="17:27" ht="12" customHeight="1"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</row>
    <row r="277" spans="17:27" ht="12" customHeight="1"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</row>
    <row r="278" spans="17:27" ht="12" customHeight="1"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</row>
    <row r="279" spans="17:27" ht="12" customHeight="1"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</row>
    <row r="280" spans="17:27" ht="12" customHeight="1"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</row>
    <row r="281" spans="17:27" ht="12" customHeight="1"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</row>
    <row r="282" spans="17:27" ht="12" customHeight="1"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</row>
    <row r="283" spans="17:27" ht="12" customHeight="1"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</row>
    <row r="284" spans="17:27" ht="12" customHeight="1"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</row>
    <row r="285" spans="17:27" ht="12" customHeight="1"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</row>
    <row r="286" spans="17:27" ht="12" customHeight="1"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</row>
    <row r="287" spans="17:27" ht="12" customHeight="1"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</row>
    <row r="288" spans="17:27" ht="12" customHeight="1"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</row>
    <row r="289" spans="17:27" ht="12" customHeight="1"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</row>
    <row r="290" spans="17:27" ht="12" customHeight="1"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</row>
    <row r="291" spans="17:27" ht="12" customHeight="1"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 spans="17:27" ht="12" customHeight="1"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</row>
    <row r="293" spans="17:27" ht="12" customHeight="1"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</row>
    <row r="294" spans="17:27" ht="12" customHeight="1"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</row>
    <row r="295" spans="17:27" ht="12" customHeight="1"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</row>
    <row r="296" spans="17:27" ht="12" customHeight="1"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</row>
    <row r="297" spans="17:27" ht="12" customHeight="1"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</row>
    <row r="298" spans="17:27" ht="12" customHeight="1"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</row>
    <row r="299" spans="17:27" ht="12" customHeight="1"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</row>
    <row r="300" spans="17:27" ht="12" customHeight="1"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</row>
    <row r="301" spans="17:27" ht="12" customHeight="1"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</row>
    <row r="302" spans="17:27" ht="12" customHeight="1"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</row>
    <row r="303" spans="17:27" ht="12" customHeight="1"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</row>
    <row r="304" spans="17:27" ht="12" customHeight="1"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</row>
    <row r="305" spans="17:27" ht="12" customHeight="1"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</row>
    <row r="306" spans="17:27" ht="12" customHeight="1"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</row>
    <row r="307" spans="17:27" ht="12" customHeight="1"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 spans="17:27" ht="12" customHeight="1"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</row>
    <row r="309" spans="17:27" ht="12" customHeight="1"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</row>
    <row r="310" spans="17:27" ht="12" customHeight="1"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</row>
    <row r="311" spans="17:27" ht="12" customHeight="1"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</row>
    <row r="312" spans="17:27" ht="12" customHeight="1"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</row>
    <row r="313" spans="17:27" ht="12" customHeight="1"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</row>
    <row r="314" spans="17:27" ht="12" customHeight="1"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</row>
    <row r="315" spans="17:27" ht="12" customHeight="1"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</row>
    <row r="316" spans="17:27" ht="12" customHeight="1"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</row>
    <row r="317" spans="17:27" ht="12" customHeight="1"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 spans="17:27" ht="12" customHeight="1"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</row>
    <row r="319" spans="17:27" ht="12" customHeight="1"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 spans="17:27" ht="12" customHeight="1"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</row>
    <row r="321" spans="17:27" ht="12" customHeight="1"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 spans="17:27" ht="12" customHeight="1"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</row>
    <row r="323" spans="17:27" ht="12" customHeight="1"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</row>
    <row r="324" spans="17:27" ht="12" customHeight="1"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</row>
    <row r="325" spans="17:27" ht="12" customHeight="1"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 spans="17:27" ht="12" customHeight="1"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</row>
    <row r="327" spans="17:27" ht="12" customHeight="1"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 spans="17:27" ht="12" customHeight="1"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</row>
    <row r="329" spans="17:27" ht="12" customHeight="1"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</row>
    <row r="330" spans="17:27" ht="12" customHeight="1"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</row>
    <row r="331" spans="17:27" ht="12" customHeight="1"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 spans="17:27" ht="12" customHeight="1"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</row>
    <row r="333" spans="17:27" ht="12" customHeight="1"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</row>
    <row r="334" spans="17:27" ht="12" customHeight="1"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</row>
    <row r="335" spans="17:27" ht="12" customHeight="1"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</row>
    <row r="336" spans="17:27" ht="12" customHeight="1"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</row>
    <row r="337" spans="17:27" ht="12" customHeight="1"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 spans="17:27" ht="12" customHeight="1"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</row>
    <row r="339" spans="17:27" ht="12" customHeight="1"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 spans="17:27" ht="12" customHeight="1"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</row>
    <row r="341" spans="17:27" ht="12" customHeight="1"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</row>
    <row r="342" spans="17:27" ht="12" customHeight="1"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</row>
    <row r="343" spans="17:27" ht="12" customHeight="1"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</row>
    <row r="344" spans="17:27" ht="12" customHeight="1"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</row>
    <row r="345" spans="17:27" ht="12" customHeight="1"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 spans="17:27" ht="12" customHeight="1"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</row>
    <row r="347" spans="17:27" ht="12" customHeight="1"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 spans="17:27" ht="12" customHeight="1"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</row>
    <row r="349" spans="17:27" ht="12" customHeight="1"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</row>
    <row r="350" spans="17:27" ht="12" customHeight="1"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</row>
    <row r="351" spans="17:27" ht="12" customHeight="1"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</row>
    <row r="352" spans="17:27" ht="12" customHeight="1"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</row>
    <row r="353" spans="17:27" ht="12" customHeight="1"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</row>
    <row r="354" spans="17:27" ht="12" customHeight="1"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</row>
    <row r="355" spans="17:27" ht="12" customHeight="1"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 spans="17:27" ht="12" customHeight="1"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</row>
    <row r="357" spans="17:27" ht="12" customHeight="1"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 spans="17:27" ht="12" customHeight="1"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</row>
    <row r="359" spans="17:27" ht="12" customHeight="1"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</row>
    <row r="360" spans="17:27" ht="12" customHeight="1"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</row>
    <row r="361" spans="17:27" ht="12" customHeight="1"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 spans="17:27" ht="12" customHeight="1"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</row>
    <row r="363" spans="17:27" ht="12" customHeight="1"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</row>
    <row r="364" spans="17:27" ht="12" customHeight="1"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</row>
    <row r="365" spans="17:27" ht="12" customHeight="1"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 spans="17:27" ht="12" customHeight="1"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</row>
    <row r="367" spans="17:27" ht="12" customHeight="1"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</row>
    <row r="368" spans="17:27" ht="12" customHeight="1"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</row>
    <row r="369" spans="17:27" ht="12" customHeight="1"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 spans="17:27" ht="12" customHeight="1"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</row>
    <row r="371" spans="17:27" ht="12" customHeight="1"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 spans="17:27" ht="12" customHeight="1"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</row>
    <row r="373" spans="17:27" ht="12" customHeight="1"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</row>
    <row r="374" spans="17:27" ht="12" customHeight="1"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</row>
    <row r="375" spans="17:27" ht="12" customHeight="1"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spans="17:27" ht="12" customHeight="1"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</row>
    <row r="377" spans="17:27" ht="12" customHeight="1"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 spans="17:27" ht="12" customHeight="1"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</row>
    <row r="379" spans="17:27" ht="12" customHeight="1"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 spans="17:27" ht="12" customHeight="1"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</row>
    <row r="381" spans="17:27" ht="12" customHeight="1"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</row>
    <row r="382" spans="17:27" ht="12" customHeight="1"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</row>
    <row r="383" spans="17:27" ht="12" customHeight="1"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 spans="17:27" ht="12" customHeight="1"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</row>
    <row r="385" spans="17:27" ht="12" customHeight="1"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</row>
    <row r="386" spans="17:27" ht="12" customHeight="1"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</row>
    <row r="387" spans="17:27" ht="12" customHeight="1"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 spans="17:27" ht="12" customHeight="1"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</row>
    <row r="389" spans="17:27" ht="12" customHeight="1"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 spans="17:27" ht="12" customHeight="1"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</row>
    <row r="391" spans="17:27" ht="12" customHeight="1"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 spans="17:27" ht="12" customHeight="1"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</row>
    <row r="393" spans="17:27" ht="12" customHeight="1"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 spans="17:27" ht="12" customHeight="1"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</row>
    <row r="395" spans="17:27" ht="12" customHeight="1"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</row>
    <row r="396" spans="17:27" ht="12" customHeight="1"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</row>
    <row r="397" spans="17:27" ht="12" customHeight="1"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</row>
    <row r="398" spans="17:27" ht="12" customHeight="1"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</row>
    <row r="399" spans="17:27" ht="12" customHeight="1"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</row>
    <row r="400" spans="17:27" ht="12" customHeight="1"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</row>
    <row r="401" spans="17:27" ht="12" customHeight="1"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</row>
    <row r="402" spans="17:27" ht="12" customHeight="1"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</row>
    <row r="403" spans="17:27" ht="12" customHeight="1"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spans="17:27" ht="12" customHeight="1"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</row>
    <row r="405" spans="17:27" ht="12" customHeight="1"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 spans="17:27" ht="12" customHeight="1"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</row>
    <row r="407" spans="17:27" ht="12" customHeight="1"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 spans="17:27" ht="12" customHeight="1"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 spans="17:27" ht="12" customHeight="1"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</row>
    <row r="410" spans="17:27" ht="12" customHeight="1"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 spans="17:27" ht="12" customHeight="1"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 spans="17:27" ht="12" customHeight="1"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</row>
    <row r="413" spans="17:27" ht="12" customHeight="1"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 spans="17:27" ht="12" customHeight="1"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</row>
    <row r="415" spans="17:27" ht="12" customHeight="1"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</row>
    <row r="416" spans="17:27" ht="12" customHeight="1"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</row>
    <row r="417" spans="17:27" ht="12" customHeight="1"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</row>
    <row r="418" spans="17:27" ht="12" customHeight="1"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</row>
    <row r="419" spans="17:27" ht="12" customHeight="1"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</row>
    <row r="420" spans="17:27" ht="12" customHeight="1"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</row>
    <row r="421" spans="17:27" ht="12" customHeight="1"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</row>
    <row r="422" spans="17:27" ht="12" customHeight="1"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</row>
    <row r="423" spans="17:27" ht="12" customHeight="1"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</row>
    <row r="424" spans="17:27" ht="12" customHeight="1"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</row>
    <row r="425" spans="17:27" ht="12" customHeight="1"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</row>
    <row r="426" spans="17:27" ht="12" customHeight="1"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</row>
    <row r="427" spans="17:27" ht="12" customHeight="1"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</row>
    <row r="428" spans="17:27" ht="12" customHeight="1"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</row>
    <row r="429" spans="17:27" ht="12" customHeight="1"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</row>
    <row r="430" spans="17:27" ht="12" customHeight="1"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</row>
    <row r="431" spans="17:27" ht="12" customHeight="1"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</row>
    <row r="432" spans="17:27" ht="12" customHeight="1"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</row>
    <row r="433" spans="17:27" ht="12" customHeight="1"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</row>
    <row r="434" spans="17:27" ht="12" customHeight="1"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</row>
    <row r="435" spans="17:27" ht="12" customHeight="1"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</row>
    <row r="436" spans="17:27" ht="12" customHeight="1"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</row>
    <row r="437" spans="17:27" ht="12" customHeight="1"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</row>
    <row r="438" spans="17:27" ht="12" customHeight="1"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</row>
    <row r="439" spans="17:27" ht="12" customHeight="1"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</row>
    <row r="440" spans="17:27" ht="12" customHeight="1"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</row>
    <row r="441" spans="17:27" ht="12" customHeight="1"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</row>
    <row r="442" spans="17:27" ht="12" customHeight="1"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</row>
    <row r="443" spans="17:27" ht="12" customHeight="1"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</row>
    <row r="444" spans="17:27" ht="12" customHeight="1"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</row>
    <row r="445" spans="17:27" ht="12" customHeight="1"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</row>
    <row r="446" spans="17:27" ht="12" customHeight="1"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</row>
    <row r="447" spans="17:27" ht="12" customHeight="1"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</row>
    <row r="448" spans="17:27" ht="12" customHeight="1"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</row>
    <row r="449" spans="17:27" ht="12" customHeight="1"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</row>
    <row r="450" spans="17:27" ht="12" customHeight="1"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</row>
    <row r="451" spans="17:27" ht="12" customHeight="1"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</row>
    <row r="452" spans="17:27" ht="12" customHeight="1"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</row>
    <row r="453" spans="17:27" ht="12" customHeight="1"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</row>
    <row r="454" spans="17:27" ht="12" customHeight="1"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</row>
    <row r="455" spans="17:27" ht="12" customHeight="1"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</row>
    <row r="456" spans="17:27" ht="12" customHeight="1"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</row>
    <row r="457" spans="17:27" ht="12" customHeight="1"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</row>
    <row r="458" spans="17:27" ht="12" customHeight="1"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</row>
    <row r="459" spans="17:27" ht="12" customHeight="1"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</row>
    <row r="460" spans="17:27" ht="12" customHeight="1"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</row>
    <row r="461" spans="17:27" ht="12" customHeight="1"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</row>
    <row r="462" spans="17:27" ht="12" customHeight="1"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</row>
    <row r="463" spans="17:27" ht="12" customHeight="1"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</row>
    <row r="464" spans="17:27" ht="12" customHeight="1"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</row>
    <row r="465" spans="17:27" ht="12" customHeight="1"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</row>
    <row r="466" spans="17:27" ht="12" customHeight="1"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</row>
    <row r="467" spans="17:27" ht="12" customHeight="1"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</row>
    <row r="468" spans="17:27" ht="12" customHeight="1"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</row>
    <row r="469" spans="17:27" ht="12" customHeight="1"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 spans="17:27" ht="12" customHeight="1"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</row>
    <row r="471" spans="17:27" ht="12" customHeight="1"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</row>
    <row r="472" spans="17:27" ht="12" customHeight="1"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</row>
    <row r="473" spans="17:27" ht="12" customHeight="1"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</row>
    <row r="474" spans="17:27" ht="12" customHeight="1"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</row>
    <row r="475" spans="17:27" ht="12" customHeight="1"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</row>
    <row r="476" spans="17:27" ht="12" customHeight="1"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</row>
    <row r="477" spans="17:27" ht="12" customHeight="1"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</row>
    <row r="478" spans="17:27" ht="12" customHeight="1"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</row>
    <row r="479" spans="17:27" ht="12" customHeight="1"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</row>
    <row r="480" spans="17:27" ht="12" customHeight="1"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</row>
    <row r="481" spans="17:27" ht="12" customHeight="1"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</row>
    <row r="482" spans="17:27" ht="12" customHeight="1"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</row>
    <row r="483" spans="17:27" ht="12" customHeight="1"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</row>
    <row r="484" spans="17:27" ht="12" customHeight="1"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</row>
    <row r="485" spans="17:27" ht="12" customHeight="1"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</row>
    <row r="486" spans="17:27" ht="12" customHeight="1"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</row>
    <row r="487" spans="17:27" ht="12" customHeight="1"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</row>
    <row r="488" spans="17:27" ht="12" customHeight="1"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</row>
    <row r="489" spans="17:27" ht="12" customHeight="1"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</row>
    <row r="490" spans="17:27" ht="12" customHeight="1"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</row>
    <row r="491" spans="17:27" ht="12" customHeight="1"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</row>
    <row r="492" spans="17:27" ht="12" customHeight="1"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</row>
    <row r="493" spans="17:27" ht="12" customHeight="1"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</row>
    <row r="494" spans="17:27" ht="12" customHeight="1"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</row>
    <row r="495" spans="17:27" ht="12" customHeight="1"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</row>
    <row r="496" spans="17:27" ht="12" customHeight="1"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</row>
    <row r="497" spans="17:27" ht="12" customHeight="1"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</row>
    <row r="498" spans="17:27" ht="12" customHeight="1"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</row>
    <row r="499" spans="17:27" ht="12" customHeight="1"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</row>
    <row r="500" spans="17:27" ht="12" customHeight="1"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</row>
    <row r="501" spans="17:27" ht="12" customHeight="1"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</row>
    <row r="502" spans="17:27" ht="12" customHeight="1"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</row>
    <row r="503" spans="17:27" ht="12" customHeight="1"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</row>
    <row r="504" spans="17:27" ht="12" customHeight="1"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</row>
    <row r="505" spans="17:27" ht="12" customHeight="1"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</row>
    <row r="506" spans="17:27" ht="12" customHeight="1"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</row>
    <row r="507" spans="17:27" ht="12" customHeight="1"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</row>
    <row r="508" spans="17:27" ht="12" customHeight="1"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</row>
    <row r="509" spans="17:27" ht="12" customHeight="1"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</row>
    <row r="510" spans="17:27" ht="12" customHeight="1"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</row>
    <row r="511" spans="17:27" ht="12" customHeight="1"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</row>
    <row r="512" spans="17:27" ht="12" customHeight="1"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</row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</sheetData>
  <sheetProtection/>
  <mergeCells count="13">
    <mergeCell ref="A2:P2"/>
    <mergeCell ref="A3:P3"/>
    <mergeCell ref="A4:P4"/>
    <mergeCell ref="A5:A7"/>
    <mergeCell ref="B5:B7"/>
    <mergeCell ref="C5:D6"/>
    <mergeCell ref="E5:P5"/>
    <mergeCell ref="E6:F6"/>
    <mergeCell ref="G6:H6"/>
    <mergeCell ref="I6:J6"/>
    <mergeCell ref="K6:L6"/>
    <mergeCell ref="M6:N6"/>
    <mergeCell ref="O6:P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 s="5" t="s">
        <v>42</v>
      </c>
      <c r="B1" s="5" t="s">
        <v>43</v>
      </c>
      <c r="C1" s="5" t="s">
        <v>44</v>
      </c>
      <c r="D1" s="5" t="s">
        <v>45</v>
      </c>
      <c r="E1" s="5" t="s">
        <v>46</v>
      </c>
      <c r="F1" s="5" t="s">
        <v>47</v>
      </c>
      <c r="G1" s="5" t="s">
        <v>48</v>
      </c>
      <c r="H1" s="5" t="s">
        <v>49</v>
      </c>
      <c r="I1" s="5" t="s">
        <v>50</v>
      </c>
      <c r="J1" s="5" t="s">
        <v>51</v>
      </c>
      <c r="K1" s="5" t="s">
        <v>52</v>
      </c>
      <c r="L1" s="5" t="s">
        <v>53</v>
      </c>
    </row>
    <row r="2" spans="1:3" ht="12.75">
      <c r="A2" s="5">
        <v>28588</v>
      </c>
      <c r="B2" s="5">
        <v>264</v>
      </c>
      <c r="C2" s="5">
        <v>3</v>
      </c>
    </row>
    <row r="3" spans="1:3" ht="12.75">
      <c r="A3" s="5">
        <v>14928</v>
      </c>
      <c r="B3" s="5">
        <v>174</v>
      </c>
      <c r="C3" s="5">
        <v>16</v>
      </c>
    </row>
    <row r="4" spans="1:3" ht="12.75">
      <c r="A4" s="5">
        <v>7775</v>
      </c>
      <c r="B4" s="5">
        <v>52</v>
      </c>
      <c r="C4" s="5">
        <v>6</v>
      </c>
    </row>
    <row r="5" spans="1:3" ht="12.75">
      <c r="A5" s="5">
        <v>52797</v>
      </c>
      <c r="B5" s="5">
        <v>352</v>
      </c>
      <c r="C5" s="5">
        <v>4</v>
      </c>
    </row>
    <row r="6" spans="1:3" ht="12.75">
      <c r="A6" s="5">
        <v>43792</v>
      </c>
      <c r="B6" s="5">
        <v>601</v>
      </c>
      <c r="C6" s="5">
        <v>25</v>
      </c>
    </row>
    <row r="7" spans="1:3" ht="12.75">
      <c r="A7" s="5">
        <v>17242</v>
      </c>
      <c r="B7" s="5">
        <v>122</v>
      </c>
      <c r="C7" s="5">
        <v>10</v>
      </c>
    </row>
    <row r="8" spans="1:3" ht="12.75">
      <c r="A8" s="5">
        <v>8194</v>
      </c>
      <c r="B8" s="5">
        <v>125</v>
      </c>
      <c r="C8" s="5">
        <v>5</v>
      </c>
    </row>
    <row r="9" spans="1:3" ht="12.75">
      <c r="A9" s="5">
        <v>26695</v>
      </c>
      <c r="B9" s="5">
        <v>216</v>
      </c>
      <c r="C9" s="5">
        <v>14</v>
      </c>
    </row>
    <row r="10" spans="1:3" ht="12.75">
      <c r="A10" s="5">
        <v>7167</v>
      </c>
      <c r="B10" s="5">
        <v>39</v>
      </c>
      <c r="C10" s="5">
        <v>3</v>
      </c>
    </row>
    <row r="11" spans="1:3" ht="12.75">
      <c r="A11" s="5">
        <v>15764</v>
      </c>
      <c r="B11" s="5">
        <v>249</v>
      </c>
      <c r="C11" s="5">
        <v>2</v>
      </c>
    </row>
    <row r="12" spans="1:3" ht="12.75">
      <c r="A12" s="5">
        <v>10568</v>
      </c>
      <c r="B12" s="5">
        <v>159</v>
      </c>
      <c r="C12" s="5">
        <v>1</v>
      </c>
    </row>
    <row r="13" spans="1:3" ht="12.75">
      <c r="A13" s="5">
        <v>33436</v>
      </c>
      <c r="B13" s="5">
        <v>307</v>
      </c>
      <c r="C13" s="5">
        <v>18</v>
      </c>
    </row>
    <row r="14" spans="1:3" ht="12.75">
      <c r="A14" s="5">
        <v>21048</v>
      </c>
      <c r="B14" s="5">
        <v>155</v>
      </c>
      <c r="C14" s="5">
        <v>4</v>
      </c>
    </row>
    <row r="15" spans="1:3" ht="12.75">
      <c r="A15" s="5">
        <v>13532</v>
      </c>
      <c r="B15" s="5">
        <v>52</v>
      </c>
      <c r="C15" s="5">
        <v>1</v>
      </c>
    </row>
    <row r="16" spans="1:3" ht="12.75">
      <c r="A16" s="5">
        <v>27983</v>
      </c>
      <c r="B16" s="5">
        <v>182</v>
      </c>
      <c r="C16" s="5">
        <v>22</v>
      </c>
    </row>
    <row r="17" spans="1:3" ht="12.75">
      <c r="A17" s="5">
        <v>17188</v>
      </c>
      <c r="B17" s="5">
        <v>106</v>
      </c>
      <c r="C17" s="5">
        <v>1</v>
      </c>
    </row>
    <row r="18" spans="1:3" ht="12.75">
      <c r="A18" s="5">
        <v>8272</v>
      </c>
      <c r="B18" s="5">
        <v>124</v>
      </c>
      <c r="C18" s="5">
        <v>1</v>
      </c>
    </row>
    <row r="19" spans="1:3" ht="12.75">
      <c r="A19" s="5">
        <v>12533</v>
      </c>
      <c r="B19" s="5">
        <v>62</v>
      </c>
      <c r="C19" s="5">
        <v>2</v>
      </c>
    </row>
    <row r="20" spans="1:3" ht="12.75">
      <c r="A20" s="5">
        <v>5913</v>
      </c>
      <c r="B20" s="5">
        <v>60</v>
      </c>
      <c r="C20" s="5">
        <v>0</v>
      </c>
    </row>
    <row r="21" spans="1:3" ht="12.75">
      <c r="A21" s="5">
        <v>32744</v>
      </c>
      <c r="B21" s="5">
        <v>447</v>
      </c>
      <c r="C21" s="5">
        <v>23</v>
      </c>
    </row>
    <row r="22" spans="1:3" ht="12.75">
      <c r="A22" s="5">
        <v>16781</v>
      </c>
      <c r="B22" s="5">
        <v>293</v>
      </c>
      <c r="C22" s="5">
        <v>3</v>
      </c>
    </row>
    <row r="23" spans="1:3" ht="12.75">
      <c r="A23" s="5">
        <v>9959</v>
      </c>
      <c r="B23" s="5">
        <v>101</v>
      </c>
      <c r="C23" s="5">
        <v>3</v>
      </c>
    </row>
    <row r="24" spans="1:3" ht="12.75">
      <c r="A24" s="5">
        <v>13547</v>
      </c>
      <c r="B24" s="5">
        <v>206</v>
      </c>
      <c r="C24" s="5">
        <v>4</v>
      </c>
    </row>
    <row r="25" spans="1:3" ht="12.75">
      <c r="A25" s="5">
        <v>6206</v>
      </c>
      <c r="B25" s="5">
        <v>45</v>
      </c>
      <c r="C25" s="5">
        <v>6</v>
      </c>
    </row>
    <row r="26" spans="1:3" ht="12.75">
      <c r="A26" s="5">
        <v>10117</v>
      </c>
      <c r="B26" s="5">
        <v>91</v>
      </c>
      <c r="C26" s="5">
        <v>7</v>
      </c>
    </row>
    <row r="27" spans="1:3" ht="12.75">
      <c r="A27" s="5">
        <v>32806</v>
      </c>
      <c r="B27" s="5">
        <v>399</v>
      </c>
      <c r="C27" s="5">
        <v>44</v>
      </c>
    </row>
    <row r="28" spans="1:3" ht="12.75">
      <c r="A28" s="5">
        <v>5216</v>
      </c>
      <c r="B28" s="5">
        <v>91</v>
      </c>
      <c r="C28" s="5">
        <v>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2013-02-18T15:42:39Z</cp:lastPrinted>
  <dcterms:created xsi:type="dcterms:W3CDTF">2011-07-25T07:03:44Z</dcterms:created>
  <dcterms:modified xsi:type="dcterms:W3CDTF">2013-04-09T11:59:30Z</dcterms:modified>
  <cp:category/>
  <cp:version/>
  <cp:contentType/>
  <cp:contentStatus/>
</cp:coreProperties>
</file>