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5_2" sheetId="1" r:id="rId1"/>
    <sheet name="Z5_2" sheetId="2" state="hidden" r:id="rId2"/>
  </sheets>
  <definedNames>
    <definedName name="Z5_2">'Z5_2'!$A$1:$S$28</definedName>
    <definedName name="_xlnm.Print_Area" localSheetId="0">'5_2'!$A$1:$R$38</definedName>
  </definedNames>
  <calcPr fullCalcOnLoad="1"/>
</workbook>
</file>

<file path=xl/sharedStrings.xml><?xml version="1.0" encoding="utf-8"?>
<sst xmlns="http://schemas.openxmlformats.org/spreadsheetml/2006/main" count="73" uniqueCount="69">
  <si>
    <t>Таблиця 5.2</t>
  </si>
  <si>
    <t xml:space="preserve">Кількість осіб, щодо яких розглянуто справи про адміністративні правопорушення  </t>
  </si>
  <si>
    <t>№ з/п</t>
  </si>
  <si>
    <t>Область
(регіон)</t>
  </si>
  <si>
    <t>Кількість осіб, щодо яких розглянуто справи з винесенням постанов</t>
  </si>
  <si>
    <t>Види адміністративних стягнень застосовані до осіб</t>
  </si>
  <si>
    <t>усього</t>
  </si>
  <si>
    <t>у тому числі</t>
  </si>
  <si>
    <t>попередження</t>
  </si>
  <si>
    <t>питома вага *</t>
  </si>
  <si>
    <t>штраф</t>
  </si>
  <si>
    <t>позбавлення спеціального права</t>
  </si>
  <si>
    <t>громадські роботи</t>
  </si>
  <si>
    <t>адміністративний арешт</t>
  </si>
  <si>
    <t>накладено адміністративне стягнення</t>
  </si>
  <si>
    <t>звільнено від адміністра-тивної відповідальності при малозначності правопорушення</t>
  </si>
  <si>
    <t>закрито у зв'язку із відсутністю події і складу адміністративного правопорушення</t>
  </si>
  <si>
    <t>закрито у зв‘язку із закінченням строків накладення адміністративного стягнення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</si>
  <si>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</si>
  <si>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</si>
  <si>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</si>
  <si>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</si>
  <si>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</si>
  <si>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</si>
  <si>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</si>
  <si>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</si>
  <si>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</si>
  <si>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</si>
  <si>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</si>
  <si>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</si>
  <si>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</si>
  <si>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</si>
  <si>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</si>
  <si>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</si>
  <si>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</si>
  <si>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</si>
  <si>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</si>
  <si>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</si>
  <si>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</si>
  <si>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</si>
  <si>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</si>
  <si>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</si>
  <si>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</si>
  <si>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</si>
  <si>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</si>
  <si>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</si>
  <si>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</si>
  <si>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</si>
  <si>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 xml:space="preserve">    * - % питома вага від кількості осіб, на яких накладено адміністративне стягнення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</si>
  <si>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</si>
  <si>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</si>
  <si>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</si>
  <si>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</si>
  <si>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</si>
  <si>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</si>
  <si>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</si>
  <si>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</si>
  <si>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</si>
  <si>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</si>
  <si>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</si>
  <si>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</si>
  <si>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</si>
  <si>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</si>
  <si>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</si>
  <si>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</si>
  <si>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</si>
  <si>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</si>
  <si>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</si>
  <si>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у I півріччі 2013 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</si>
</sst>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horizontal="left" wrapText="1"/>
      <protection locked="0"/>
    </xf>
    <xf numFmtId="0" fontId="0" fillId="0" borderId="0" xfId="0" applyNumberFormat="1" applyAlignment="1" quotePrefix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2" fontId="2" fillId="33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 applyProtection="1">
      <alignment vertical="center" wrapText="1"/>
      <protection locked="0"/>
    </xf>
    <xf numFmtId="2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 applyProtection="1">
      <alignment vertical="center" wrapText="1"/>
      <protection locked="0"/>
    </xf>
    <xf numFmtId="1" fontId="2" fillId="2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4.25390625" style="2" customWidth="1"/>
    <col min="2" max="2" width="25.125" style="2" customWidth="1"/>
    <col min="3" max="3" width="10.375" style="2" customWidth="1"/>
    <col min="4" max="4" width="10.625" style="2" customWidth="1"/>
    <col min="5" max="6" width="10.375" style="2" customWidth="1"/>
    <col min="7" max="7" width="9.375" style="2" customWidth="1"/>
    <col min="8" max="8" width="7.875" style="2" customWidth="1"/>
    <col min="9" max="9" width="7.00390625" style="2" customWidth="1"/>
    <col min="10" max="10" width="8.375" style="2" customWidth="1"/>
    <col min="11" max="11" width="7.00390625" style="2" customWidth="1"/>
    <col min="12" max="12" width="8.375" style="2" customWidth="1"/>
    <col min="13" max="13" width="7.25390625" style="2" customWidth="1"/>
    <col min="14" max="14" width="8.625" style="2" customWidth="1"/>
    <col min="15" max="15" width="7.25390625" style="2" customWidth="1"/>
    <col min="16" max="16" width="8.875" style="2" customWidth="1"/>
    <col min="17" max="17" width="7.25390625" style="2" customWidth="1"/>
    <col min="18" max="18" width="7.375" style="2" customWidth="1"/>
    <col min="19" max="19" width="10.875" style="2" customWidth="1"/>
    <col min="20" max="16384" width="9.125" style="2" customWidth="1"/>
  </cols>
  <sheetData>
    <row r="1" spans="16:17" ht="12.75">
      <c r="P1" s="31" t="s">
        <v>0</v>
      </c>
      <c r="Q1" s="31"/>
    </row>
    <row r="2" spans="1:17" ht="15.7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0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1"/>
      <c r="O3" s="1"/>
      <c r="P3" s="1"/>
      <c r="Q3" s="1"/>
    </row>
    <row r="4" spans="1:17" ht="15.75">
      <c r="A4" s="32" t="s">
        <v>68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 ht="31.5" customHeight="1">
      <c r="A5" s="28" t="s">
        <v>2</v>
      </c>
      <c r="B5" s="29" t="s">
        <v>3</v>
      </c>
      <c r="C5" s="29" t="s">
        <v>4</v>
      </c>
      <c r="D5" s="29"/>
      <c r="E5" s="29"/>
      <c r="F5" s="29"/>
      <c r="G5" s="29"/>
      <c r="H5" s="29" t="s">
        <v>5</v>
      </c>
      <c r="I5" s="29"/>
      <c r="J5" s="29"/>
      <c r="K5" s="29"/>
      <c r="L5" s="29"/>
      <c r="M5" s="29"/>
      <c r="N5" s="30"/>
      <c r="O5" s="30"/>
      <c r="P5" s="30"/>
      <c r="Q5" s="30"/>
    </row>
    <row r="6" spans="1:18" ht="26.25" customHeight="1">
      <c r="A6" s="28"/>
      <c r="B6" s="29"/>
      <c r="C6" s="29" t="s">
        <v>6</v>
      </c>
      <c r="D6" s="29" t="s">
        <v>7</v>
      </c>
      <c r="E6" s="29"/>
      <c r="F6" s="29"/>
      <c r="G6" s="29"/>
      <c r="H6" s="28" t="s">
        <v>8</v>
      </c>
      <c r="I6" s="24" t="s">
        <v>9</v>
      </c>
      <c r="J6" s="28" t="s">
        <v>10</v>
      </c>
      <c r="K6" s="24" t="s">
        <v>9</v>
      </c>
      <c r="L6" s="28" t="s">
        <v>11</v>
      </c>
      <c r="M6" s="24" t="s">
        <v>9</v>
      </c>
      <c r="N6" s="25" t="s">
        <v>12</v>
      </c>
      <c r="O6" s="24" t="s">
        <v>9</v>
      </c>
      <c r="P6" s="25" t="s">
        <v>13</v>
      </c>
      <c r="Q6" s="24" t="s">
        <v>9</v>
      </c>
      <c r="R6" s="4"/>
    </row>
    <row r="7" spans="1:18" ht="138.75" customHeight="1">
      <c r="A7" s="28"/>
      <c r="B7" s="29"/>
      <c r="C7" s="29"/>
      <c r="D7" s="3" t="s">
        <v>14</v>
      </c>
      <c r="E7" s="3" t="s">
        <v>15</v>
      </c>
      <c r="F7" s="5" t="s">
        <v>16</v>
      </c>
      <c r="G7" s="5" t="s">
        <v>17</v>
      </c>
      <c r="H7" s="28"/>
      <c r="I7" s="24"/>
      <c r="J7" s="28"/>
      <c r="K7" s="24"/>
      <c r="L7" s="28"/>
      <c r="M7" s="24"/>
      <c r="N7" s="33"/>
      <c r="O7" s="24"/>
      <c r="P7" s="26"/>
      <c r="Q7" s="24"/>
      <c r="R7" s="4"/>
    </row>
    <row r="8" spans="1:17" s="6" customFormat="1" ht="12" customHeight="1">
      <c r="A8" s="11" t="s">
        <v>18</v>
      </c>
      <c r="B8" s="11" t="s">
        <v>19</v>
      </c>
      <c r="C8" s="11">
        <v>1</v>
      </c>
      <c r="D8" s="11">
        <v>2</v>
      </c>
      <c r="E8" s="11">
        <v>3</v>
      </c>
      <c r="F8" s="11">
        <v>4</v>
      </c>
      <c r="G8" s="11">
        <v>5</v>
      </c>
      <c r="H8" s="11">
        <v>6</v>
      </c>
      <c r="I8" s="10">
        <v>7</v>
      </c>
      <c r="J8" s="11">
        <v>8</v>
      </c>
      <c r="K8" s="10">
        <v>9</v>
      </c>
      <c r="L8" s="11">
        <v>10</v>
      </c>
      <c r="M8" s="10">
        <v>11</v>
      </c>
      <c r="N8" s="12">
        <v>12</v>
      </c>
      <c r="O8" s="10">
        <v>13</v>
      </c>
      <c r="P8" s="12">
        <v>14</v>
      </c>
      <c r="Q8" s="10">
        <v>15</v>
      </c>
    </row>
    <row r="9" spans="1:21" ht="12" customHeight="1">
      <c r="A9" s="13">
        <v>1</v>
      </c>
      <c r="B9" s="8" t="s">
        <v>20</v>
      </c>
      <c r="C9" s="16">
        <f>'Z5_2'!A2</f>
        <v>19075</v>
      </c>
      <c r="D9" s="16">
        <f>'Z5_2'!B2</f>
        <v>16560</v>
      </c>
      <c r="E9" s="16">
        <f>'Z5_2'!C2</f>
        <v>279</v>
      </c>
      <c r="F9" s="16">
        <f>'Z5_2'!D2</f>
        <v>1028</v>
      </c>
      <c r="G9" s="16">
        <f>'Z5_2'!E2</f>
        <v>745</v>
      </c>
      <c r="H9" s="16">
        <f>'Z5_2'!F2</f>
        <v>531</v>
      </c>
      <c r="I9" s="17">
        <f aca="true" t="shared" si="0" ref="I9:I36">IF(D9=0,IF(H9=0,0,100),R9)</f>
        <v>3.2065217391304346</v>
      </c>
      <c r="J9" s="16">
        <f>'Z5_2'!G2</f>
        <v>12483</v>
      </c>
      <c r="K9" s="17">
        <f aca="true" t="shared" si="1" ref="K9:K36">IF(D9=0,IF(J9=0,0,100),S9)</f>
        <v>75.3804347826087</v>
      </c>
      <c r="L9" s="18">
        <f>'Z5_2'!H2</f>
        <v>1427</v>
      </c>
      <c r="M9" s="17">
        <f>IF(D9=0,IF(L9=0,0,100),T9)</f>
        <v>8.617149758454106</v>
      </c>
      <c r="N9" s="19">
        <f>'Z5_2'!I2</f>
        <v>1544</v>
      </c>
      <c r="O9" s="17">
        <f>N9/D9*100</f>
        <v>9.323671497584542</v>
      </c>
      <c r="P9" s="19">
        <f>'Z5_2'!J2</f>
        <v>391</v>
      </c>
      <c r="Q9" s="17">
        <f>P9/D9*100</f>
        <v>2.361111111111111</v>
      </c>
      <c r="R9" s="7">
        <f aca="true" t="shared" si="2" ref="R9:R36">SUM(H9*100/D9)</f>
        <v>3.2065217391304346</v>
      </c>
      <c r="S9" s="7">
        <f aca="true" t="shared" si="3" ref="S9:S36">SUM(J9*100/D9)</f>
        <v>75.3804347826087</v>
      </c>
      <c r="T9" s="7">
        <f aca="true" t="shared" si="4" ref="T9:T36">SUM(L9*100/D9)</f>
        <v>8.617149758454106</v>
      </c>
      <c r="U9" s="7">
        <f>SUM(N9*100/D9)</f>
        <v>9.323671497584542</v>
      </c>
    </row>
    <row r="10" spans="1:20" ht="12" customHeight="1">
      <c r="A10" s="13">
        <v>2</v>
      </c>
      <c r="B10" s="8" t="s">
        <v>21</v>
      </c>
      <c r="C10" s="16">
        <f>'Z5_2'!A3</f>
        <v>17024</v>
      </c>
      <c r="D10" s="16">
        <f>'Z5_2'!B3</f>
        <v>14664</v>
      </c>
      <c r="E10" s="16">
        <f>'Z5_2'!C3</f>
        <v>438</v>
      </c>
      <c r="F10" s="16">
        <f>'Z5_2'!D3</f>
        <v>599</v>
      </c>
      <c r="G10" s="16">
        <f>'Z5_2'!E3</f>
        <v>662</v>
      </c>
      <c r="H10" s="16">
        <f>'Z5_2'!F3</f>
        <v>792</v>
      </c>
      <c r="I10" s="17">
        <f t="shared" si="0"/>
        <v>5.400981996726678</v>
      </c>
      <c r="J10" s="16">
        <f>'Z5_2'!G3</f>
        <v>8908</v>
      </c>
      <c r="K10" s="17">
        <f t="shared" si="1"/>
        <v>60.747408619749045</v>
      </c>
      <c r="L10" s="18">
        <f>'Z5_2'!H3</f>
        <v>673</v>
      </c>
      <c r="M10" s="17">
        <f aca="true" t="shared" si="5" ref="M10:M36">IF(D10=0,IF(L10=0,0,100),T10)</f>
        <v>4.589470812875068</v>
      </c>
      <c r="N10" s="19">
        <f>'Z5_2'!I3</f>
        <v>3267</v>
      </c>
      <c r="O10" s="17">
        <f aca="true" t="shared" si="6" ref="O10:O36">N10/D10*100</f>
        <v>22.279050736497545</v>
      </c>
      <c r="P10" s="19">
        <f>'Z5_2'!J3</f>
        <v>809</v>
      </c>
      <c r="Q10" s="17">
        <f aca="true" t="shared" si="7" ref="Q10:Q36">P10/D10*100</f>
        <v>5.5169121658483355</v>
      </c>
      <c r="R10" s="7">
        <f t="shared" si="2"/>
        <v>5.400981996726678</v>
      </c>
      <c r="S10" s="7">
        <f t="shared" si="3"/>
        <v>60.747408619749045</v>
      </c>
      <c r="T10" s="7">
        <f t="shared" si="4"/>
        <v>4.589470812875068</v>
      </c>
    </row>
    <row r="11" spans="1:20" ht="12" customHeight="1">
      <c r="A11" s="13">
        <v>3</v>
      </c>
      <c r="B11" s="8" t="s">
        <v>22</v>
      </c>
      <c r="C11" s="16">
        <f>'Z5_2'!A4</f>
        <v>9538</v>
      </c>
      <c r="D11" s="16">
        <f>'Z5_2'!B4</f>
        <v>7938</v>
      </c>
      <c r="E11" s="16">
        <f>'Z5_2'!C4</f>
        <v>477</v>
      </c>
      <c r="F11" s="16">
        <f>'Z5_2'!D4</f>
        <v>275</v>
      </c>
      <c r="G11" s="16">
        <f>'Z5_2'!E4</f>
        <v>317</v>
      </c>
      <c r="H11" s="16">
        <f>'Z5_2'!F4</f>
        <v>401</v>
      </c>
      <c r="I11" s="17">
        <f t="shared" si="0"/>
        <v>5.0516502897455275</v>
      </c>
      <c r="J11" s="16">
        <f>'Z5_2'!G4</f>
        <v>5369</v>
      </c>
      <c r="K11" s="17">
        <f t="shared" si="1"/>
        <v>67.63668430335098</v>
      </c>
      <c r="L11" s="18">
        <f>'Z5_2'!H4</f>
        <v>235</v>
      </c>
      <c r="M11" s="17">
        <f t="shared" si="5"/>
        <v>2.9604434366339127</v>
      </c>
      <c r="N11" s="19">
        <f>'Z5_2'!I4</f>
        <v>1665</v>
      </c>
      <c r="O11" s="17">
        <f t="shared" si="6"/>
        <v>20.975056689342402</v>
      </c>
      <c r="P11" s="19">
        <f>'Z5_2'!J4</f>
        <v>202</v>
      </c>
      <c r="Q11" s="17">
        <f t="shared" si="7"/>
        <v>2.5447215923406397</v>
      </c>
      <c r="R11" s="7">
        <f t="shared" si="2"/>
        <v>5.0516502897455275</v>
      </c>
      <c r="S11" s="7">
        <f t="shared" si="3"/>
        <v>67.63668430335098</v>
      </c>
      <c r="T11" s="7">
        <f t="shared" si="4"/>
        <v>2.9604434366339127</v>
      </c>
    </row>
    <row r="12" spans="1:20" ht="12" customHeight="1">
      <c r="A12" s="13">
        <v>4</v>
      </c>
      <c r="B12" s="8" t="s">
        <v>23</v>
      </c>
      <c r="C12" s="16">
        <f>'Z5_2'!A5</f>
        <v>30479</v>
      </c>
      <c r="D12" s="16">
        <f>'Z5_2'!B5</f>
        <v>25259</v>
      </c>
      <c r="E12" s="16">
        <f>'Z5_2'!C5</f>
        <v>1150</v>
      </c>
      <c r="F12" s="16">
        <f>'Z5_2'!D5</f>
        <v>1289</v>
      </c>
      <c r="G12" s="16">
        <f>'Z5_2'!E5</f>
        <v>1965</v>
      </c>
      <c r="H12" s="16">
        <f>'Z5_2'!F5</f>
        <v>911</v>
      </c>
      <c r="I12" s="17">
        <f t="shared" si="0"/>
        <v>3.606635258719664</v>
      </c>
      <c r="J12" s="16">
        <f>'Z5_2'!G5</f>
        <v>20215</v>
      </c>
      <c r="K12" s="17">
        <f t="shared" si="1"/>
        <v>80.03088008234688</v>
      </c>
      <c r="L12" s="18">
        <f>'Z5_2'!H5</f>
        <v>1597</v>
      </c>
      <c r="M12" s="17">
        <f t="shared" si="5"/>
        <v>6.322498911279148</v>
      </c>
      <c r="N12" s="19">
        <f>'Z5_2'!I5</f>
        <v>1934</v>
      </c>
      <c r="O12" s="17">
        <f t="shared" si="6"/>
        <v>7.6566768280612845</v>
      </c>
      <c r="P12" s="19">
        <f>'Z5_2'!J5</f>
        <v>558</v>
      </c>
      <c r="Q12" s="17">
        <f t="shared" si="7"/>
        <v>2.2091135832772477</v>
      </c>
      <c r="R12" s="7">
        <f t="shared" si="2"/>
        <v>3.606635258719664</v>
      </c>
      <c r="S12" s="7">
        <f t="shared" si="3"/>
        <v>80.03088008234688</v>
      </c>
      <c r="T12" s="7">
        <f t="shared" si="4"/>
        <v>6.322498911279148</v>
      </c>
    </row>
    <row r="13" spans="1:20" ht="12" customHeight="1">
      <c r="A13" s="13">
        <v>5</v>
      </c>
      <c r="B13" s="8" t="s">
        <v>24</v>
      </c>
      <c r="C13" s="16">
        <f>'Z5_2'!A6</f>
        <v>34846</v>
      </c>
      <c r="D13" s="16">
        <f>'Z5_2'!B6</f>
        <v>30110</v>
      </c>
      <c r="E13" s="16">
        <f>'Z5_2'!C6</f>
        <v>675</v>
      </c>
      <c r="F13" s="16">
        <f>'Z5_2'!D6</f>
        <v>1231</v>
      </c>
      <c r="G13" s="16">
        <f>'Z5_2'!E6</f>
        <v>2029</v>
      </c>
      <c r="H13" s="16">
        <f>'Z5_2'!F6</f>
        <v>1408</v>
      </c>
      <c r="I13" s="17">
        <f t="shared" si="0"/>
        <v>4.676187313184989</v>
      </c>
      <c r="J13" s="16">
        <f>'Z5_2'!G6</f>
        <v>24169</v>
      </c>
      <c r="K13" s="17">
        <f t="shared" si="1"/>
        <v>80.26901361673862</v>
      </c>
      <c r="L13" s="18">
        <f>'Z5_2'!H6</f>
        <v>1071</v>
      </c>
      <c r="M13" s="17">
        <f t="shared" si="5"/>
        <v>3.55695782132182</v>
      </c>
      <c r="N13" s="19">
        <f>'Z5_2'!I6</f>
        <v>2349</v>
      </c>
      <c r="O13" s="17">
        <f t="shared" si="6"/>
        <v>7.801394885420127</v>
      </c>
      <c r="P13" s="19">
        <f>'Z5_2'!J6</f>
        <v>630</v>
      </c>
      <c r="Q13" s="17">
        <f t="shared" si="7"/>
        <v>2.0923281301893057</v>
      </c>
      <c r="R13" s="7">
        <f t="shared" si="2"/>
        <v>4.676187313184989</v>
      </c>
      <c r="S13" s="7">
        <f t="shared" si="3"/>
        <v>80.26901361673862</v>
      </c>
      <c r="T13" s="7">
        <f t="shared" si="4"/>
        <v>3.55695782132182</v>
      </c>
    </row>
    <row r="14" spans="1:20" ht="12" customHeight="1">
      <c r="A14" s="13">
        <v>6</v>
      </c>
      <c r="B14" s="8" t="s">
        <v>25</v>
      </c>
      <c r="C14" s="16">
        <f>'Z5_2'!A7</f>
        <v>13126</v>
      </c>
      <c r="D14" s="16">
        <f>'Z5_2'!B7</f>
        <v>10223</v>
      </c>
      <c r="E14" s="16">
        <f>'Z5_2'!C7</f>
        <v>1366</v>
      </c>
      <c r="F14" s="16">
        <f>'Z5_2'!D7</f>
        <v>399</v>
      </c>
      <c r="G14" s="16">
        <f>'Z5_2'!E7</f>
        <v>646</v>
      </c>
      <c r="H14" s="16">
        <f>'Z5_2'!F7</f>
        <v>771</v>
      </c>
      <c r="I14" s="17">
        <f t="shared" si="0"/>
        <v>7.54181747040986</v>
      </c>
      <c r="J14" s="16">
        <f>'Z5_2'!G7</f>
        <v>7114</v>
      </c>
      <c r="K14" s="17">
        <f t="shared" si="1"/>
        <v>69.58818350777658</v>
      </c>
      <c r="L14" s="18">
        <f>'Z5_2'!H7</f>
        <v>235</v>
      </c>
      <c r="M14" s="17">
        <f t="shared" si="5"/>
        <v>2.298738139489387</v>
      </c>
      <c r="N14" s="19">
        <f>'Z5_2'!I7</f>
        <v>1812</v>
      </c>
      <c r="O14" s="17">
        <f t="shared" si="6"/>
        <v>17.724738335126673</v>
      </c>
      <c r="P14" s="19">
        <f>'Z5_2'!J7</f>
        <v>278</v>
      </c>
      <c r="Q14" s="17">
        <f t="shared" si="7"/>
        <v>2.7193583096938276</v>
      </c>
      <c r="R14" s="7">
        <f t="shared" si="2"/>
        <v>7.54181747040986</v>
      </c>
      <c r="S14" s="7">
        <f t="shared" si="3"/>
        <v>69.58818350777658</v>
      </c>
      <c r="T14" s="7">
        <f t="shared" si="4"/>
        <v>2.298738139489387</v>
      </c>
    </row>
    <row r="15" spans="1:20" ht="12" customHeight="1">
      <c r="A15" s="13">
        <v>7</v>
      </c>
      <c r="B15" s="8" t="s">
        <v>26</v>
      </c>
      <c r="C15" s="16">
        <f>'Z5_2'!A8</f>
        <v>8427</v>
      </c>
      <c r="D15" s="16">
        <f>'Z5_2'!B8</f>
        <v>6893</v>
      </c>
      <c r="E15" s="16">
        <f>'Z5_2'!C8</f>
        <v>500</v>
      </c>
      <c r="F15" s="16">
        <f>'Z5_2'!D8</f>
        <v>309</v>
      </c>
      <c r="G15" s="16">
        <f>'Z5_2'!E8</f>
        <v>428</v>
      </c>
      <c r="H15" s="16">
        <f>'Z5_2'!F8</f>
        <v>391</v>
      </c>
      <c r="I15" s="17">
        <f t="shared" si="0"/>
        <v>5.672421296967938</v>
      </c>
      <c r="J15" s="16">
        <f>'Z5_2'!G8</f>
        <v>5479</v>
      </c>
      <c r="K15" s="17">
        <f t="shared" si="1"/>
        <v>79.48643551428987</v>
      </c>
      <c r="L15" s="18">
        <f>'Z5_2'!H8</f>
        <v>224</v>
      </c>
      <c r="M15" s="17">
        <f t="shared" si="5"/>
        <v>3.2496735818946756</v>
      </c>
      <c r="N15" s="19">
        <f>'Z5_2'!I8</f>
        <v>691</v>
      </c>
      <c r="O15" s="17">
        <f t="shared" si="6"/>
        <v>10.024662701291165</v>
      </c>
      <c r="P15" s="19">
        <f>'Z5_2'!J8</f>
        <v>97</v>
      </c>
      <c r="Q15" s="17">
        <f t="shared" si="7"/>
        <v>1.4072247207311765</v>
      </c>
      <c r="R15" s="7">
        <f t="shared" si="2"/>
        <v>5.672421296967938</v>
      </c>
      <c r="S15" s="7">
        <f t="shared" si="3"/>
        <v>79.48643551428987</v>
      </c>
      <c r="T15" s="7">
        <f t="shared" si="4"/>
        <v>3.2496735818946756</v>
      </c>
    </row>
    <row r="16" spans="1:20" ht="12" customHeight="1">
      <c r="A16" s="13">
        <v>8</v>
      </c>
      <c r="B16" s="8" t="s">
        <v>27</v>
      </c>
      <c r="C16" s="16">
        <f>'Z5_2'!A9</f>
        <v>19676</v>
      </c>
      <c r="D16" s="16">
        <f>'Z5_2'!B9</f>
        <v>16193</v>
      </c>
      <c r="E16" s="16">
        <f>'Z5_2'!C9</f>
        <v>901</v>
      </c>
      <c r="F16" s="16">
        <f>'Z5_2'!D9</f>
        <v>545</v>
      </c>
      <c r="G16" s="16">
        <f>'Z5_2'!E9</f>
        <v>887</v>
      </c>
      <c r="H16" s="16">
        <f>'Z5_2'!F9</f>
        <v>1250</v>
      </c>
      <c r="I16" s="17">
        <f t="shared" si="0"/>
        <v>7.719384919409621</v>
      </c>
      <c r="J16" s="16">
        <f>'Z5_2'!G9</f>
        <v>10830</v>
      </c>
      <c r="K16" s="17">
        <f t="shared" si="1"/>
        <v>66.88075094176496</v>
      </c>
      <c r="L16" s="18">
        <f>'Z5_2'!H9</f>
        <v>748</v>
      </c>
      <c r="M16" s="17">
        <f t="shared" si="5"/>
        <v>4.619279935774718</v>
      </c>
      <c r="N16" s="19">
        <f>'Z5_2'!I9</f>
        <v>2335</v>
      </c>
      <c r="O16" s="17">
        <f t="shared" si="6"/>
        <v>14.419811029457172</v>
      </c>
      <c r="P16" s="19">
        <f>'Z5_2'!J9</f>
        <v>312</v>
      </c>
      <c r="Q16" s="17">
        <f t="shared" si="7"/>
        <v>1.9267584758846414</v>
      </c>
      <c r="R16" s="7">
        <f t="shared" si="2"/>
        <v>7.719384919409621</v>
      </c>
      <c r="S16" s="7">
        <f t="shared" si="3"/>
        <v>66.88075094176496</v>
      </c>
      <c r="T16" s="7">
        <f t="shared" si="4"/>
        <v>4.619279935774718</v>
      </c>
    </row>
    <row r="17" spans="1:20" ht="12" customHeight="1">
      <c r="A17" s="13">
        <v>9</v>
      </c>
      <c r="B17" s="8" t="s">
        <v>28</v>
      </c>
      <c r="C17" s="16">
        <f>'Z5_2'!A10</f>
        <v>11282</v>
      </c>
      <c r="D17" s="16">
        <f>'Z5_2'!B10</f>
        <v>9658</v>
      </c>
      <c r="E17" s="16">
        <f>'Z5_2'!C10</f>
        <v>375</v>
      </c>
      <c r="F17" s="16">
        <f>'Z5_2'!D10</f>
        <v>431</v>
      </c>
      <c r="G17" s="16">
        <f>'Z5_2'!E10</f>
        <v>651</v>
      </c>
      <c r="H17" s="16">
        <f>'Z5_2'!F10</f>
        <v>162</v>
      </c>
      <c r="I17" s="17">
        <f t="shared" si="0"/>
        <v>1.6773659142679644</v>
      </c>
      <c r="J17" s="16">
        <f>'Z5_2'!G10</f>
        <v>8361</v>
      </c>
      <c r="K17" s="17">
        <f t="shared" si="1"/>
        <v>86.57071857527438</v>
      </c>
      <c r="L17" s="18">
        <f>'Z5_2'!H10</f>
        <v>263</v>
      </c>
      <c r="M17" s="17">
        <f t="shared" si="5"/>
        <v>2.723131083039967</v>
      </c>
      <c r="N17" s="19">
        <f>'Z5_2'!I10</f>
        <v>799</v>
      </c>
      <c r="O17" s="17">
        <f t="shared" si="6"/>
        <v>8.272934354938911</v>
      </c>
      <c r="P17" s="19">
        <f>'Z5_2'!J10</f>
        <v>70</v>
      </c>
      <c r="Q17" s="17">
        <f t="shared" si="7"/>
        <v>0.7247877407330711</v>
      </c>
      <c r="R17" s="7">
        <f t="shared" si="2"/>
        <v>1.6773659142679644</v>
      </c>
      <c r="S17" s="7">
        <f t="shared" si="3"/>
        <v>86.57071857527438</v>
      </c>
      <c r="T17" s="7">
        <f t="shared" si="4"/>
        <v>2.723131083039967</v>
      </c>
    </row>
    <row r="18" spans="1:20" ht="12" customHeight="1">
      <c r="A18" s="13">
        <v>10</v>
      </c>
      <c r="B18" s="8" t="s">
        <v>29</v>
      </c>
      <c r="C18" s="16">
        <f>'Z5_2'!A11</f>
        <v>20496</v>
      </c>
      <c r="D18" s="16">
        <f>'Z5_2'!B11</f>
        <v>17485</v>
      </c>
      <c r="E18" s="16">
        <f>'Z5_2'!C11</f>
        <v>527</v>
      </c>
      <c r="F18" s="16">
        <f>'Z5_2'!D11</f>
        <v>788</v>
      </c>
      <c r="G18" s="16">
        <f>'Z5_2'!E11</f>
        <v>1308</v>
      </c>
      <c r="H18" s="16">
        <f>'Z5_2'!F11</f>
        <v>539</v>
      </c>
      <c r="I18" s="17">
        <f t="shared" si="0"/>
        <v>3.0826422647983986</v>
      </c>
      <c r="J18" s="16">
        <f>'Z5_2'!G11</f>
        <v>12817</v>
      </c>
      <c r="K18" s="17">
        <f t="shared" si="1"/>
        <v>73.30283099799829</v>
      </c>
      <c r="L18" s="18">
        <f>'Z5_2'!H11</f>
        <v>1453</v>
      </c>
      <c r="M18" s="17">
        <f t="shared" si="5"/>
        <v>8.309979982842437</v>
      </c>
      <c r="N18" s="19">
        <f>'Z5_2'!I11</f>
        <v>1771</v>
      </c>
      <c r="O18" s="17">
        <f t="shared" si="6"/>
        <v>10.128681727194738</v>
      </c>
      <c r="P18" s="19">
        <f>'Z5_2'!J11</f>
        <v>513</v>
      </c>
      <c r="Q18" s="17">
        <f t="shared" si="7"/>
        <v>2.9339433800400343</v>
      </c>
      <c r="R18" s="7">
        <f t="shared" si="2"/>
        <v>3.0826422647983986</v>
      </c>
      <c r="S18" s="7">
        <f t="shared" si="3"/>
        <v>73.30283099799829</v>
      </c>
      <c r="T18" s="7">
        <f t="shared" si="4"/>
        <v>8.309979982842437</v>
      </c>
    </row>
    <row r="19" spans="1:20" ht="12" customHeight="1">
      <c r="A19" s="13">
        <v>11</v>
      </c>
      <c r="B19" s="8" t="s">
        <v>30</v>
      </c>
      <c r="C19" s="16">
        <f>'Z5_2'!A12</f>
        <v>11824</v>
      </c>
      <c r="D19" s="16">
        <f>'Z5_2'!B12</f>
        <v>9891</v>
      </c>
      <c r="E19" s="16">
        <f>'Z5_2'!C12</f>
        <v>351</v>
      </c>
      <c r="F19" s="16">
        <f>'Z5_2'!D12</f>
        <v>569</v>
      </c>
      <c r="G19" s="16">
        <f>'Z5_2'!E12</f>
        <v>719</v>
      </c>
      <c r="H19" s="16">
        <f>'Z5_2'!F12</f>
        <v>388</v>
      </c>
      <c r="I19" s="17">
        <f t="shared" si="0"/>
        <v>3.9227580628854515</v>
      </c>
      <c r="J19" s="16">
        <f>'Z5_2'!G12</f>
        <v>6278</v>
      </c>
      <c r="K19" s="17">
        <f t="shared" si="1"/>
        <v>63.471843089677485</v>
      </c>
      <c r="L19" s="18">
        <f>'Z5_2'!H12</f>
        <v>485</v>
      </c>
      <c r="M19" s="17">
        <f t="shared" si="5"/>
        <v>4.903447578606814</v>
      </c>
      <c r="N19" s="19">
        <f>'Z5_2'!I12</f>
        <v>2303</v>
      </c>
      <c r="O19" s="17">
        <f t="shared" si="6"/>
        <v>23.283793347487617</v>
      </c>
      <c r="P19" s="19">
        <f>'Z5_2'!J12</f>
        <v>378</v>
      </c>
      <c r="Q19" s="17">
        <f t="shared" si="7"/>
        <v>3.821656050955414</v>
      </c>
      <c r="R19" s="7">
        <f t="shared" si="2"/>
        <v>3.9227580628854515</v>
      </c>
      <c r="S19" s="7">
        <f t="shared" si="3"/>
        <v>63.471843089677485</v>
      </c>
      <c r="T19" s="7">
        <f t="shared" si="4"/>
        <v>4.903447578606814</v>
      </c>
    </row>
    <row r="20" spans="1:20" ht="12" customHeight="1">
      <c r="A20" s="13">
        <v>12</v>
      </c>
      <c r="B20" s="8" t="s">
        <v>31</v>
      </c>
      <c r="C20" s="16">
        <f>'Z5_2'!A13</f>
        <v>21765</v>
      </c>
      <c r="D20" s="16">
        <f>'Z5_2'!B13</f>
        <v>19058</v>
      </c>
      <c r="E20" s="16">
        <f>'Z5_2'!C13</f>
        <v>566</v>
      </c>
      <c r="F20" s="16">
        <f>'Z5_2'!D13</f>
        <v>275</v>
      </c>
      <c r="G20" s="16">
        <f>'Z5_2'!E13</f>
        <v>875</v>
      </c>
      <c r="H20" s="16">
        <f>'Z5_2'!F13</f>
        <v>980</v>
      </c>
      <c r="I20" s="17">
        <f t="shared" si="0"/>
        <v>5.142197502361213</v>
      </c>
      <c r="J20" s="16">
        <f>'Z5_2'!G13</f>
        <v>13584</v>
      </c>
      <c r="K20" s="17">
        <f t="shared" si="1"/>
        <v>71.27715395109665</v>
      </c>
      <c r="L20" s="18">
        <f>'Z5_2'!H13</f>
        <v>936</v>
      </c>
      <c r="M20" s="17">
        <f t="shared" si="5"/>
        <v>4.911323328785811</v>
      </c>
      <c r="N20" s="19">
        <f>'Z5_2'!I13</f>
        <v>1990</v>
      </c>
      <c r="O20" s="17">
        <f t="shared" si="6"/>
        <v>10.441809213978381</v>
      </c>
      <c r="P20" s="19">
        <f>'Z5_2'!J13</f>
        <v>486</v>
      </c>
      <c r="Q20" s="17">
        <f t="shared" si="7"/>
        <v>2.550110189946479</v>
      </c>
      <c r="R20" s="7">
        <f t="shared" si="2"/>
        <v>5.142197502361213</v>
      </c>
      <c r="S20" s="7">
        <f t="shared" si="3"/>
        <v>71.27715395109665</v>
      </c>
      <c r="T20" s="7">
        <f t="shared" si="4"/>
        <v>4.911323328785811</v>
      </c>
    </row>
    <row r="21" spans="1:20" ht="12" customHeight="1">
      <c r="A21" s="13">
        <v>13</v>
      </c>
      <c r="B21" s="8" t="s">
        <v>32</v>
      </c>
      <c r="C21" s="16">
        <f>'Z5_2'!A14</f>
        <v>18473</v>
      </c>
      <c r="D21" s="16">
        <f>'Z5_2'!B14</f>
        <v>15871</v>
      </c>
      <c r="E21" s="16">
        <f>'Z5_2'!C14</f>
        <v>903</v>
      </c>
      <c r="F21" s="16">
        <f>'Z5_2'!D14</f>
        <v>358</v>
      </c>
      <c r="G21" s="16">
        <f>'Z5_2'!E14</f>
        <v>1079</v>
      </c>
      <c r="H21" s="16">
        <f>'Z5_2'!F14</f>
        <v>583</v>
      </c>
      <c r="I21" s="17">
        <f t="shared" si="0"/>
        <v>3.6733665175477284</v>
      </c>
      <c r="J21" s="16">
        <f>'Z5_2'!G14</f>
        <v>13255</v>
      </c>
      <c r="K21" s="17">
        <f t="shared" si="1"/>
        <v>83.51710667254741</v>
      </c>
      <c r="L21" s="18">
        <f>'Z5_2'!H14</f>
        <v>488</v>
      </c>
      <c r="M21" s="17">
        <f t="shared" si="5"/>
        <v>3.074790498393296</v>
      </c>
      <c r="N21" s="19">
        <f>'Z5_2'!I14</f>
        <v>1258</v>
      </c>
      <c r="O21" s="17">
        <f t="shared" si="6"/>
        <v>7.926406653645013</v>
      </c>
      <c r="P21" s="19">
        <f>'Z5_2'!J14</f>
        <v>276</v>
      </c>
      <c r="Q21" s="17">
        <f t="shared" si="7"/>
        <v>1.7390208556486673</v>
      </c>
      <c r="R21" s="7">
        <f t="shared" si="2"/>
        <v>3.6733665175477284</v>
      </c>
      <c r="S21" s="7">
        <f t="shared" si="3"/>
        <v>83.51710667254741</v>
      </c>
      <c r="T21" s="7">
        <f t="shared" si="4"/>
        <v>3.074790498393296</v>
      </c>
    </row>
    <row r="22" spans="1:20" ht="12" customHeight="1">
      <c r="A22" s="13">
        <v>14</v>
      </c>
      <c r="B22" s="8" t="s">
        <v>33</v>
      </c>
      <c r="C22" s="16">
        <f>'Z5_2'!A15</f>
        <v>11941</v>
      </c>
      <c r="D22" s="16">
        <f>'Z5_2'!B15</f>
        <v>9395</v>
      </c>
      <c r="E22" s="16">
        <f>'Z5_2'!C15</f>
        <v>702</v>
      </c>
      <c r="F22" s="16">
        <f>'Z5_2'!D15</f>
        <v>883</v>
      </c>
      <c r="G22" s="16">
        <f>'Z5_2'!E15</f>
        <v>611</v>
      </c>
      <c r="H22" s="16">
        <f>'Z5_2'!F15</f>
        <v>471</v>
      </c>
      <c r="I22" s="17">
        <f t="shared" si="0"/>
        <v>5.013304949441192</v>
      </c>
      <c r="J22" s="16">
        <f>'Z5_2'!G15</f>
        <v>5702</v>
      </c>
      <c r="K22" s="17">
        <f t="shared" si="1"/>
        <v>60.69185737094199</v>
      </c>
      <c r="L22" s="18">
        <f>'Z5_2'!H15</f>
        <v>476</v>
      </c>
      <c r="M22" s="17">
        <f t="shared" si="5"/>
        <v>5.0665247472059605</v>
      </c>
      <c r="N22" s="19">
        <f>'Z5_2'!I15</f>
        <v>2403</v>
      </c>
      <c r="O22" s="17">
        <f t="shared" si="6"/>
        <v>25.57743480574774</v>
      </c>
      <c r="P22" s="19">
        <f>'Z5_2'!J15</f>
        <v>294</v>
      </c>
      <c r="Q22" s="17">
        <f t="shared" si="7"/>
        <v>3.1293241085683876</v>
      </c>
      <c r="R22" s="7">
        <f t="shared" si="2"/>
        <v>5.013304949441192</v>
      </c>
      <c r="S22" s="7">
        <f t="shared" si="3"/>
        <v>60.69185737094199</v>
      </c>
      <c r="T22" s="7">
        <f t="shared" si="4"/>
        <v>5.0665247472059605</v>
      </c>
    </row>
    <row r="23" spans="1:20" ht="12" customHeight="1">
      <c r="A23" s="13">
        <v>15</v>
      </c>
      <c r="B23" s="8" t="s">
        <v>34</v>
      </c>
      <c r="C23" s="16">
        <f>'Z5_2'!A16</f>
        <v>30387</v>
      </c>
      <c r="D23" s="16">
        <f>'Z5_2'!B16</f>
        <v>26532</v>
      </c>
      <c r="E23" s="16">
        <f>'Z5_2'!C16</f>
        <v>843</v>
      </c>
      <c r="F23" s="16">
        <f>'Z5_2'!D16</f>
        <v>500</v>
      </c>
      <c r="G23" s="16">
        <f>'Z5_2'!E16</f>
        <v>1545</v>
      </c>
      <c r="H23" s="16">
        <f>'Z5_2'!F16</f>
        <v>1178</v>
      </c>
      <c r="I23" s="17">
        <f t="shared" si="0"/>
        <v>4.439921604100709</v>
      </c>
      <c r="J23" s="16">
        <f>'Z5_2'!G16</f>
        <v>21984</v>
      </c>
      <c r="K23" s="17">
        <f t="shared" si="1"/>
        <v>82.85843509724107</v>
      </c>
      <c r="L23" s="18">
        <f>'Z5_2'!H16</f>
        <v>768</v>
      </c>
      <c r="M23" s="17">
        <f t="shared" si="5"/>
        <v>2.8946178199909545</v>
      </c>
      <c r="N23" s="19">
        <f>'Z5_2'!I16</f>
        <v>1761</v>
      </c>
      <c r="O23" s="17">
        <f t="shared" si="6"/>
        <v>6.637268204432384</v>
      </c>
      <c r="P23" s="19">
        <f>'Z5_2'!J16</f>
        <v>780</v>
      </c>
      <c r="Q23" s="17">
        <f t="shared" si="7"/>
        <v>2.939846223428313</v>
      </c>
      <c r="R23" s="7">
        <f t="shared" si="2"/>
        <v>4.439921604100709</v>
      </c>
      <c r="S23" s="7">
        <f t="shared" si="3"/>
        <v>82.85843509724107</v>
      </c>
      <c r="T23" s="7">
        <f t="shared" si="4"/>
        <v>2.8946178199909545</v>
      </c>
    </row>
    <row r="24" spans="1:20" ht="12" customHeight="1">
      <c r="A24" s="13">
        <v>16</v>
      </c>
      <c r="B24" s="8" t="s">
        <v>35</v>
      </c>
      <c r="C24" s="16">
        <f>'Z5_2'!A17</f>
        <v>14790</v>
      </c>
      <c r="D24" s="16">
        <f>'Z5_2'!B17</f>
        <v>12606</v>
      </c>
      <c r="E24" s="16">
        <f>'Z5_2'!C17</f>
        <v>576</v>
      </c>
      <c r="F24" s="16">
        <f>'Z5_2'!D17</f>
        <v>455</v>
      </c>
      <c r="G24" s="16">
        <f>'Z5_2'!E17</f>
        <v>878</v>
      </c>
      <c r="H24" s="16">
        <f>'Z5_2'!F17</f>
        <v>490</v>
      </c>
      <c r="I24" s="17">
        <f t="shared" si="0"/>
        <v>3.887037918451531</v>
      </c>
      <c r="J24" s="16">
        <f>'Z5_2'!G17</f>
        <v>8717</v>
      </c>
      <c r="K24" s="17">
        <f t="shared" si="1"/>
        <v>69.14961129620815</v>
      </c>
      <c r="L24" s="18">
        <f>'Z5_2'!H17</f>
        <v>360</v>
      </c>
      <c r="M24" s="17">
        <f t="shared" si="5"/>
        <v>2.8557829604950022</v>
      </c>
      <c r="N24" s="19">
        <f>'Z5_2'!I17</f>
        <v>2425</v>
      </c>
      <c r="O24" s="17">
        <f t="shared" si="6"/>
        <v>19.23687133111217</v>
      </c>
      <c r="P24" s="19">
        <f>'Z5_2'!J17</f>
        <v>556</v>
      </c>
      <c r="Q24" s="17">
        <f t="shared" si="7"/>
        <v>4.410598127875614</v>
      </c>
      <c r="R24" s="7">
        <f t="shared" si="2"/>
        <v>3.887037918451531</v>
      </c>
      <c r="S24" s="7">
        <f t="shared" si="3"/>
        <v>69.14961129620815</v>
      </c>
      <c r="T24" s="7">
        <f t="shared" si="4"/>
        <v>2.8557829604950022</v>
      </c>
    </row>
    <row r="25" spans="1:20" ht="12" customHeight="1">
      <c r="A25" s="13">
        <v>17</v>
      </c>
      <c r="B25" s="8" t="s">
        <v>36</v>
      </c>
      <c r="C25" s="16">
        <f>'Z5_2'!A18</f>
        <v>10947</v>
      </c>
      <c r="D25" s="16">
        <f>'Z5_2'!B18</f>
        <v>8579</v>
      </c>
      <c r="E25" s="16">
        <f>'Z5_2'!C18</f>
        <v>807</v>
      </c>
      <c r="F25" s="16">
        <f>'Z5_2'!D18</f>
        <v>569</v>
      </c>
      <c r="G25" s="16">
        <f>'Z5_2'!E18</f>
        <v>441</v>
      </c>
      <c r="H25" s="16">
        <f>'Z5_2'!F18</f>
        <v>600</v>
      </c>
      <c r="I25" s="17">
        <f t="shared" si="0"/>
        <v>6.993822123790651</v>
      </c>
      <c r="J25" s="16">
        <f>'Z5_2'!G18</f>
        <v>6360</v>
      </c>
      <c r="K25" s="17">
        <f t="shared" si="1"/>
        <v>74.13451451218091</v>
      </c>
      <c r="L25" s="18">
        <f>'Z5_2'!H18</f>
        <v>159</v>
      </c>
      <c r="M25" s="17">
        <f t="shared" si="5"/>
        <v>1.8533628628045227</v>
      </c>
      <c r="N25" s="19">
        <f>'Z5_2'!I18</f>
        <v>1299</v>
      </c>
      <c r="O25" s="17">
        <f t="shared" si="6"/>
        <v>15.14162489800676</v>
      </c>
      <c r="P25" s="19">
        <f>'Z5_2'!J18</f>
        <v>149</v>
      </c>
      <c r="Q25" s="17">
        <f t="shared" si="7"/>
        <v>1.736799160741345</v>
      </c>
      <c r="R25" s="7">
        <f t="shared" si="2"/>
        <v>6.993822123790651</v>
      </c>
      <c r="S25" s="7">
        <f t="shared" si="3"/>
        <v>74.13451451218091</v>
      </c>
      <c r="T25" s="7">
        <f t="shared" si="4"/>
        <v>1.8533628628045227</v>
      </c>
    </row>
    <row r="26" spans="1:20" ht="12" customHeight="1">
      <c r="A26" s="13">
        <v>18</v>
      </c>
      <c r="B26" s="8" t="s">
        <v>37</v>
      </c>
      <c r="C26" s="16">
        <f>'Z5_2'!A19</f>
        <v>10315</v>
      </c>
      <c r="D26" s="16">
        <f>'Z5_2'!B19</f>
        <v>8291</v>
      </c>
      <c r="E26" s="16">
        <f>'Z5_2'!C19</f>
        <v>547</v>
      </c>
      <c r="F26" s="16">
        <f>'Z5_2'!D19</f>
        <v>313</v>
      </c>
      <c r="G26" s="16">
        <f>'Z5_2'!E19</f>
        <v>420</v>
      </c>
      <c r="H26" s="16">
        <f>'Z5_2'!F19</f>
        <v>342</v>
      </c>
      <c r="I26" s="17">
        <f t="shared" si="0"/>
        <v>4.124954770232782</v>
      </c>
      <c r="J26" s="16">
        <f>'Z5_2'!G19</f>
        <v>5792</v>
      </c>
      <c r="K26" s="17">
        <f t="shared" si="1"/>
        <v>69.85888312628151</v>
      </c>
      <c r="L26" s="18">
        <f>'Z5_2'!H19</f>
        <v>510</v>
      </c>
      <c r="M26" s="17">
        <f t="shared" si="5"/>
        <v>6.151248341575202</v>
      </c>
      <c r="N26" s="19">
        <f>'Z5_2'!I19</f>
        <v>869</v>
      </c>
      <c r="O26" s="17">
        <f t="shared" si="6"/>
        <v>10.481244723193825</v>
      </c>
      <c r="P26" s="19">
        <f>'Z5_2'!J19</f>
        <v>731</v>
      </c>
      <c r="Q26" s="17">
        <f t="shared" si="7"/>
        <v>8.816789289591123</v>
      </c>
      <c r="R26" s="7">
        <f t="shared" si="2"/>
        <v>4.124954770232782</v>
      </c>
      <c r="S26" s="7">
        <f t="shared" si="3"/>
        <v>69.85888312628151</v>
      </c>
      <c r="T26" s="7">
        <f t="shared" si="4"/>
        <v>6.151248341575202</v>
      </c>
    </row>
    <row r="27" spans="1:20" ht="12" customHeight="1">
      <c r="A27" s="13">
        <v>19</v>
      </c>
      <c r="B27" s="8" t="s">
        <v>38</v>
      </c>
      <c r="C27" s="16">
        <f>'Z5_2'!A20</f>
        <v>7473</v>
      </c>
      <c r="D27" s="16">
        <f>'Z5_2'!B20</f>
        <v>5915</v>
      </c>
      <c r="E27" s="16">
        <f>'Z5_2'!C20</f>
        <v>603</v>
      </c>
      <c r="F27" s="16">
        <f>'Z5_2'!D20</f>
        <v>237</v>
      </c>
      <c r="G27" s="16">
        <f>'Z5_2'!E20</f>
        <v>298</v>
      </c>
      <c r="H27" s="16">
        <f>'Z5_2'!F20</f>
        <v>318</v>
      </c>
      <c r="I27" s="17">
        <f t="shared" si="0"/>
        <v>5.376162299239223</v>
      </c>
      <c r="J27" s="16">
        <f>'Z5_2'!G20</f>
        <v>4242</v>
      </c>
      <c r="K27" s="17">
        <f t="shared" si="1"/>
        <v>71.71597633136095</v>
      </c>
      <c r="L27" s="18">
        <f>'Z5_2'!H20</f>
        <v>209</v>
      </c>
      <c r="M27" s="17">
        <f t="shared" si="5"/>
        <v>3.5333896872358412</v>
      </c>
      <c r="N27" s="19">
        <f>'Z5_2'!I20</f>
        <v>1012</v>
      </c>
      <c r="O27" s="17">
        <f t="shared" si="6"/>
        <v>17.109044801352493</v>
      </c>
      <c r="P27" s="19">
        <f>'Z5_2'!J20</f>
        <v>132</v>
      </c>
      <c r="Q27" s="17">
        <f t="shared" si="7"/>
        <v>2.2316145393068467</v>
      </c>
      <c r="R27" s="7">
        <f t="shared" si="2"/>
        <v>5.376162299239223</v>
      </c>
      <c r="S27" s="7">
        <f t="shared" si="3"/>
        <v>71.71597633136095</v>
      </c>
      <c r="T27" s="7">
        <f t="shared" si="4"/>
        <v>3.5333896872358412</v>
      </c>
    </row>
    <row r="28" spans="1:20" ht="12" customHeight="1">
      <c r="A28" s="13">
        <v>20</v>
      </c>
      <c r="B28" s="8" t="s">
        <v>39</v>
      </c>
      <c r="C28" s="16">
        <f>'Z5_2'!A21</f>
        <v>22382</v>
      </c>
      <c r="D28" s="16">
        <f>'Z5_2'!B21</f>
        <v>19393</v>
      </c>
      <c r="E28" s="16">
        <f>'Z5_2'!C21</f>
        <v>365</v>
      </c>
      <c r="F28" s="16">
        <f>'Z5_2'!D21</f>
        <v>747</v>
      </c>
      <c r="G28" s="16">
        <f>'Z5_2'!E21</f>
        <v>1477</v>
      </c>
      <c r="H28" s="16">
        <f>'Z5_2'!F21</f>
        <v>931</v>
      </c>
      <c r="I28" s="17">
        <f t="shared" si="0"/>
        <v>4.800701283968443</v>
      </c>
      <c r="J28" s="16">
        <f>'Z5_2'!G21</f>
        <v>15771</v>
      </c>
      <c r="K28" s="17">
        <f t="shared" si="1"/>
        <v>81.3231578404579</v>
      </c>
      <c r="L28" s="18">
        <f>'Z5_2'!H21</f>
        <v>944</v>
      </c>
      <c r="M28" s="17">
        <f t="shared" si="5"/>
        <v>4.8677357809518895</v>
      </c>
      <c r="N28" s="19">
        <f>'Z5_2'!I21</f>
        <v>1355</v>
      </c>
      <c r="O28" s="17">
        <f t="shared" si="6"/>
        <v>6.987057185582427</v>
      </c>
      <c r="P28" s="19">
        <f>'Z5_2'!J21</f>
        <v>317</v>
      </c>
      <c r="Q28" s="17">
        <f t="shared" si="7"/>
        <v>1.6346104264425307</v>
      </c>
      <c r="R28" s="7">
        <f t="shared" si="2"/>
        <v>4.800701283968443</v>
      </c>
      <c r="S28" s="7">
        <f t="shared" si="3"/>
        <v>81.3231578404579</v>
      </c>
      <c r="T28" s="7">
        <f t="shared" si="4"/>
        <v>4.8677357809518895</v>
      </c>
    </row>
    <row r="29" spans="1:20" ht="12" customHeight="1">
      <c r="A29" s="13">
        <v>21</v>
      </c>
      <c r="B29" s="8" t="s">
        <v>40</v>
      </c>
      <c r="C29" s="16">
        <f>'Z5_2'!A22</f>
        <v>10603</v>
      </c>
      <c r="D29" s="16">
        <f>'Z5_2'!B22</f>
        <v>9338</v>
      </c>
      <c r="E29" s="16">
        <f>'Z5_2'!C22</f>
        <v>377</v>
      </c>
      <c r="F29" s="16">
        <f>'Z5_2'!D22</f>
        <v>244</v>
      </c>
      <c r="G29" s="16">
        <f>'Z5_2'!E22</f>
        <v>383</v>
      </c>
      <c r="H29" s="16">
        <f>'Z5_2'!F22</f>
        <v>305</v>
      </c>
      <c r="I29" s="17">
        <f t="shared" si="0"/>
        <v>3.266224030841722</v>
      </c>
      <c r="J29" s="16">
        <f>'Z5_2'!G22</f>
        <v>7222</v>
      </c>
      <c r="K29" s="17">
        <f t="shared" si="1"/>
        <v>77.33990147783251</v>
      </c>
      <c r="L29" s="18">
        <f>'Z5_2'!H22</f>
        <v>274</v>
      </c>
      <c r="M29" s="17">
        <f t="shared" si="5"/>
        <v>2.934247162133219</v>
      </c>
      <c r="N29" s="19">
        <f>'Z5_2'!I22</f>
        <v>1225</v>
      </c>
      <c r="O29" s="17">
        <f t="shared" si="6"/>
        <v>13.118440779610193</v>
      </c>
      <c r="P29" s="19">
        <f>'Z5_2'!J22</f>
        <v>277</v>
      </c>
      <c r="Q29" s="17">
        <f t="shared" si="7"/>
        <v>2.9663739558792033</v>
      </c>
      <c r="R29" s="7">
        <f t="shared" si="2"/>
        <v>3.266224030841722</v>
      </c>
      <c r="S29" s="7">
        <f t="shared" si="3"/>
        <v>77.33990147783251</v>
      </c>
      <c r="T29" s="7">
        <f t="shared" si="4"/>
        <v>2.934247162133219</v>
      </c>
    </row>
    <row r="30" spans="1:20" ht="12" customHeight="1">
      <c r="A30" s="13">
        <v>22</v>
      </c>
      <c r="B30" s="8" t="s">
        <v>41</v>
      </c>
      <c r="C30" s="16">
        <f>'Z5_2'!A23</f>
        <v>12071</v>
      </c>
      <c r="D30" s="16">
        <f>'Z5_2'!B23</f>
        <v>9234</v>
      </c>
      <c r="E30" s="16">
        <f>'Z5_2'!C23</f>
        <v>1022</v>
      </c>
      <c r="F30" s="16">
        <f>'Z5_2'!D23</f>
        <v>593</v>
      </c>
      <c r="G30" s="16">
        <f>'Z5_2'!E23</f>
        <v>600</v>
      </c>
      <c r="H30" s="16">
        <f>'Z5_2'!F23</f>
        <v>254</v>
      </c>
      <c r="I30" s="17">
        <f t="shared" si="0"/>
        <v>2.750703920294564</v>
      </c>
      <c r="J30" s="16">
        <f>'Z5_2'!G23</f>
        <v>7134</v>
      </c>
      <c r="K30" s="17">
        <f t="shared" si="1"/>
        <v>77.25795971410007</v>
      </c>
      <c r="L30" s="18">
        <f>'Z5_2'!H23</f>
        <v>270</v>
      </c>
      <c r="M30" s="17">
        <f t="shared" si="5"/>
        <v>2.9239766081871346</v>
      </c>
      <c r="N30" s="19">
        <f>'Z5_2'!I23</f>
        <v>1124</v>
      </c>
      <c r="O30" s="17">
        <f t="shared" si="6"/>
        <v>12.172406324453108</v>
      </c>
      <c r="P30" s="19">
        <f>'Z5_2'!J23</f>
        <v>418</v>
      </c>
      <c r="Q30" s="17">
        <f t="shared" si="7"/>
        <v>4.526748971193416</v>
      </c>
      <c r="R30" s="7">
        <f t="shared" si="2"/>
        <v>2.750703920294564</v>
      </c>
      <c r="S30" s="7">
        <f t="shared" si="3"/>
        <v>77.25795971410007</v>
      </c>
      <c r="T30" s="7">
        <f t="shared" si="4"/>
        <v>2.9239766081871346</v>
      </c>
    </row>
    <row r="31" spans="1:20" ht="12" customHeight="1">
      <c r="A31" s="13">
        <v>23</v>
      </c>
      <c r="B31" s="8" t="s">
        <v>42</v>
      </c>
      <c r="C31" s="16">
        <f>'Z5_2'!A24</f>
        <v>9516</v>
      </c>
      <c r="D31" s="16">
        <f>'Z5_2'!B24</f>
        <v>8083</v>
      </c>
      <c r="E31" s="16">
        <f>'Z5_2'!C24</f>
        <v>380</v>
      </c>
      <c r="F31" s="16">
        <f>'Z5_2'!D24</f>
        <v>500</v>
      </c>
      <c r="G31" s="16">
        <f>'Z5_2'!E24</f>
        <v>397</v>
      </c>
      <c r="H31" s="16">
        <f>'Z5_2'!F24</f>
        <v>250</v>
      </c>
      <c r="I31" s="17">
        <f t="shared" si="0"/>
        <v>3.092911047878263</v>
      </c>
      <c r="J31" s="16">
        <f>'Z5_2'!G24</f>
        <v>6027</v>
      </c>
      <c r="K31" s="17">
        <f t="shared" si="1"/>
        <v>74.56389954224916</v>
      </c>
      <c r="L31" s="18">
        <f>'Z5_2'!H24</f>
        <v>375</v>
      </c>
      <c r="M31" s="17">
        <f t="shared" si="5"/>
        <v>4.639366571817394</v>
      </c>
      <c r="N31" s="19">
        <f>'Z5_2'!I24</f>
        <v>1093</v>
      </c>
      <c r="O31" s="17">
        <f t="shared" si="6"/>
        <v>13.522207101323765</v>
      </c>
      <c r="P31" s="19">
        <f>'Z5_2'!J24</f>
        <v>333</v>
      </c>
      <c r="Q31" s="17">
        <f t="shared" si="7"/>
        <v>4.119757515773846</v>
      </c>
      <c r="R31" s="7">
        <f t="shared" si="2"/>
        <v>3.092911047878263</v>
      </c>
      <c r="S31" s="7">
        <f t="shared" si="3"/>
        <v>74.56389954224916</v>
      </c>
      <c r="T31" s="7">
        <f t="shared" si="4"/>
        <v>4.639366571817394</v>
      </c>
    </row>
    <row r="32" spans="1:20" ht="12" customHeight="1">
      <c r="A32" s="13">
        <v>24</v>
      </c>
      <c r="B32" s="8" t="s">
        <v>43</v>
      </c>
      <c r="C32" s="16">
        <f>'Z5_2'!A25</f>
        <v>8582</v>
      </c>
      <c r="D32" s="16">
        <f>'Z5_2'!B25</f>
        <v>7450</v>
      </c>
      <c r="E32" s="16">
        <f>'Z5_2'!C25</f>
        <v>300</v>
      </c>
      <c r="F32" s="16">
        <f>'Z5_2'!D25</f>
        <v>175</v>
      </c>
      <c r="G32" s="16">
        <f>'Z5_2'!E25</f>
        <v>241</v>
      </c>
      <c r="H32" s="16">
        <f>'Z5_2'!F25</f>
        <v>273</v>
      </c>
      <c r="I32" s="17">
        <f t="shared" si="0"/>
        <v>3.664429530201342</v>
      </c>
      <c r="J32" s="16">
        <f>'Z5_2'!G25</f>
        <v>5563</v>
      </c>
      <c r="K32" s="17">
        <f t="shared" si="1"/>
        <v>74.67114093959732</v>
      </c>
      <c r="L32" s="18">
        <f>'Z5_2'!H25</f>
        <v>115</v>
      </c>
      <c r="M32" s="17">
        <f t="shared" si="5"/>
        <v>1.5436241610738255</v>
      </c>
      <c r="N32" s="19">
        <f>'Z5_2'!I25</f>
        <v>871</v>
      </c>
      <c r="O32" s="17">
        <f t="shared" si="6"/>
        <v>11.691275167785236</v>
      </c>
      <c r="P32" s="19">
        <f>'Z5_2'!J25</f>
        <v>611</v>
      </c>
      <c r="Q32" s="17">
        <f t="shared" si="7"/>
        <v>8.201342281879194</v>
      </c>
      <c r="R32" s="7">
        <f t="shared" si="2"/>
        <v>3.664429530201342</v>
      </c>
      <c r="S32" s="7">
        <f t="shared" si="3"/>
        <v>74.67114093959732</v>
      </c>
      <c r="T32" s="7">
        <f t="shared" si="4"/>
        <v>1.5436241610738255</v>
      </c>
    </row>
    <row r="33" spans="1:20" ht="12" customHeight="1">
      <c r="A33" s="13">
        <v>25</v>
      </c>
      <c r="B33" s="8" t="s">
        <v>44</v>
      </c>
      <c r="C33" s="16">
        <f>'Z5_2'!A26</f>
        <v>12214</v>
      </c>
      <c r="D33" s="16">
        <f>'Z5_2'!B26</f>
        <v>9759</v>
      </c>
      <c r="E33" s="16">
        <f>'Z5_2'!C26</f>
        <v>570</v>
      </c>
      <c r="F33" s="16">
        <f>'Z5_2'!D26</f>
        <v>370</v>
      </c>
      <c r="G33" s="16">
        <f>'Z5_2'!E26</f>
        <v>1152</v>
      </c>
      <c r="H33" s="16">
        <f>'Z5_2'!F26</f>
        <v>257</v>
      </c>
      <c r="I33" s="17">
        <f t="shared" si="0"/>
        <v>2.633466543703248</v>
      </c>
      <c r="J33" s="16">
        <f>'Z5_2'!G26</f>
        <v>6644</v>
      </c>
      <c r="K33" s="17">
        <f t="shared" si="1"/>
        <v>68.08074597807152</v>
      </c>
      <c r="L33" s="18">
        <f>'Z5_2'!H26</f>
        <v>387</v>
      </c>
      <c r="M33" s="17">
        <f t="shared" si="5"/>
        <v>3.9655702428527513</v>
      </c>
      <c r="N33" s="19">
        <f>'Z5_2'!I26</f>
        <v>2116</v>
      </c>
      <c r="O33" s="17">
        <f t="shared" si="6"/>
        <v>21.68254944154114</v>
      </c>
      <c r="P33" s="19">
        <f>'Z5_2'!J26</f>
        <v>340</v>
      </c>
      <c r="Q33" s="17">
        <f t="shared" si="7"/>
        <v>3.483963520852546</v>
      </c>
      <c r="R33" s="7">
        <f t="shared" si="2"/>
        <v>2.633466543703248</v>
      </c>
      <c r="S33" s="7">
        <f t="shared" si="3"/>
        <v>68.08074597807152</v>
      </c>
      <c r="T33" s="7">
        <f t="shared" si="4"/>
        <v>3.9655702428527513</v>
      </c>
    </row>
    <row r="34" spans="1:20" ht="12" customHeight="1">
      <c r="A34" s="13">
        <v>26</v>
      </c>
      <c r="B34" s="8" t="s">
        <v>45</v>
      </c>
      <c r="C34" s="16">
        <f>'Z5_2'!A27</f>
        <v>34163</v>
      </c>
      <c r="D34" s="16">
        <f>'Z5_2'!B27</f>
        <v>28952</v>
      </c>
      <c r="E34" s="16">
        <f>'Z5_2'!C27</f>
        <v>1556</v>
      </c>
      <c r="F34" s="16">
        <f>'Z5_2'!D27</f>
        <v>1292</v>
      </c>
      <c r="G34" s="16">
        <f>'Z5_2'!E27</f>
        <v>2144</v>
      </c>
      <c r="H34" s="16">
        <f>'Z5_2'!F27</f>
        <v>283</v>
      </c>
      <c r="I34" s="17">
        <f t="shared" si="0"/>
        <v>0.9774799668416689</v>
      </c>
      <c r="J34" s="16">
        <f>'Z5_2'!G27</f>
        <v>26140</v>
      </c>
      <c r="K34" s="17">
        <f t="shared" si="1"/>
        <v>90.28737220226581</v>
      </c>
      <c r="L34" s="18">
        <f>'Z5_2'!H27</f>
        <v>1550</v>
      </c>
      <c r="M34" s="17">
        <f t="shared" si="5"/>
        <v>5.353688864327162</v>
      </c>
      <c r="N34" s="19">
        <f>'Z5_2'!I27</f>
        <v>587</v>
      </c>
      <c r="O34" s="17">
        <f t="shared" si="6"/>
        <v>2.027493782812932</v>
      </c>
      <c r="P34" s="19">
        <f>'Z5_2'!J27</f>
        <v>217</v>
      </c>
      <c r="Q34" s="17">
        <f t="shared" si="7"/>
        <v>0.7495164410058027</v>
      </c>
      <c r="R34" s="7">
        <f t="shared" si="2"/>
        <v>0.9774799668416689</v>
      </c>
      <c r="S34" s="7">
        <f t="shared" si="3"/>
        <v>90.28737220226581</v>
      </c>
      <c r="T34" s="7">
        <f t="shared" si="4"/>
        <v>5.353688864327162</v>
      </c>
    </row>
    <row r="35" spans="1:20" ht="12" customHeight="1">
      <c r="A35" s="13">
        <v>27</v>
      </c>
      <c r="B35" s="8" t="s">
        <v>46</v>
      </c>
      <c r="C35" s="16">
        <f>'Z5_2'!A28</f>
        <v>4095</v>
      </c>
      <c r="D35" s="16">
        <f>'Z5_2'!B28</f>
        <v>2956</v>
      </c>
      <c r="E35" s="16">
        <f>'Z5_2'!C28</f>
        <v>381</v>
      </c>
      <c r="F35" s="16">
        <f>'Z5_2'!D28</f>
        <v>342</v>
      </c>
      <c r="G35" s="16">
        <f>'Z5_2'!E28</f>
        <v>339</v>
      </c>
      <c r="H35" s="16">
        <f>'Z5_2'!F28</f>
        <v>151</v>
      </c>
      <c r="I35" s="17">
        <f t="shared" si="0"/>
        <v>5.108254397834912</v>
      </c>
      <c r="J35" s="16">
        <f>'Z5_2'!G28</f>
        <v>2639</v>
      </c>
      <c r="K35" s="17">
        <f t="shared" si="1"/>
        <v>89.27604871447903</v>
      </c>
      <c r="L35" s="18">
        <f>'Z5_2'!H28</f>
        <v>77</v>
      </c>
      <c r="M35" s="17">
        <f t="shared" si="5"/>
        <v>2.604871447902571</v>
      </c>
      <c r="N35" s="19">
        <f>'Z5_2'!I28</f>
        <v>83</v>
      </c>
      <c r="O35" s="17">
        <f t="shared" si="6"/>
        <v>2.807848443843031</v>
      </c>
      <c r="P35" s="19">
        <f>'Z5_2'!J28</f>
        <v>3</v>
      </c>
      <c r="Q35" s="17">
        <f t="shared" si="7"/>
        <v>0.10148849797023003</v>
      </c>
      <c r="R35" s="7">
        <f t="shared" si="2"/>
        <v>5.108254397834912</v>
      </c>
      <c r="S35" s="7">
        <f t="shared" si="3"/>
        <v>89.27604871447903</v>
      </c>
      <c r="T35" s="7">
        <f t="shared" si="4"/>
        <v>2.604871447902571</v>
      </c>
    </row>
    <row r="36" spans="1:20" ht="12" customHeight="1">
      <c r="A36" s="14"/>
      <c r="B36" s="15" t="s">
        <v>47</v>
      </c>
      <c r="C36" s="20">
        <f aca="true" t="shared" si="8" ref="C36:H36">SUM(C9:C35)</f>
        <v>435510</v>
      </c>
      <c r="D36" s="20">
        <f t="shared" si="8"/>
        <v>366286</v>
      </c>
      <c r="E36" s="20">
        <f t="shared" si="8"/>
        <v>17537</v>
      </c>
      <c r="F36" s="20">
        <f t="shared" si="8"/>
        <v>15316</v>
      </c>
      <c r="G36" s="20">
        <f t="shared" si="8"/>
        <v>23237</v>
      </c>
      <c r="H36" s="20">
        <f t="shared" si="8"/>
        <v>15210</v>
      </c>
      <c r="I36" s="21">
        <f t="shared" si="0"/>
        <v>4.15249286077</v>
      </c>
      <c r="J36" s="20">
        <f>SUM(J9:J35)</f>
        <v>278799</v>
      </c>
      <c r="K36" s="21">
        <f t="shared" si="1"/>
        <v>76.11511223470184</v>
      </c>
      <c r="L36" s="22">
        <f>SUM(L9:L35)</f>
        <v>16309</v>
      </c>
      <c r="M36" s="21">
        <f t="shared" si="5"/>
        <v>4.452531628290462</v>
      </c>
      <c r="N36" s="23">
        <f>SUM(N9:N35)</f>
        <v>41941</v>
      </c>
      <c r="O36" s="21">
        <f t="shared" si="6"/>
        <v>11.450342082416471</v>
      </c>
      <c r="P36" s="23">
        <f>SUM(P9:P35)</f>
        <v>10158</v>
      </c>
      <c r="Q36" s="21">
        <f t="shared" si="7"/>
        <v>2.7732427665813053</v>
      </c>
      <c r="R36" s="7">
        <f t="shared" si="2"/>
        <v>4.15249286077</v>
      </c>
      <c r="S36" s="7">
        <f t="shared" si="3"/>
        <v>76.11511223470184</v>
      </c>
      <c r="T36" s="7">
        <f t="shared" si="4"/>
        <v>4.452531628290462</v>
      </c>
    </row>
    <row r="37" spans="18:20" ht="12.75">
      <c r="R37" s="7"/>
      <c r="S37" s="7"/>
      <c r="T37" s="7"/>
    </row>
    <row r="38" spans="2:20" ht="12.75">
      <c r="B38" s="2" t="s">
        <v>48</v>
      </c>
      <c r="R38" s="7"/>
      <c r="S38" s="7"/>
      <c r="T38" s="7"/>
    </row>
    <row r="39" spans="18:20" ht="12.75">
      <c r="R39" s="7"/>
      <c r="S39" s="7"/>
      <c r="T39" s="7"/>
    </row>
    <row r="40" spans="18:20" ht="12.75">
      <c r="R40" s="7"/>
      <c r="S40" s="7"/>
      <c r="T40" s="7"/>
    </row>
    <row r="41" spans="18:20" ht="12.75">
      <c r="R41" s="7"/>
      <c r="S41" s="7"/>
      <c r="T41" s="7"/>
    </row>
    <row r="42" spans="18:20" ht="12.75">
      <c r="R42" s="7"/>
      <c r="S42" s="7"/>
      <c r="T42" s="7"/>
    </row>
    <row r="43" spans="18:20" ht="12.75">
      <c r="R43" s="7"/>
      <c r="S43" s="7"/>
      <c r="T43" s="7"/>
    </row>
  </sheetData>
  <sheetProtection/>
  <mergeCells count="20">
    <mergeCell ref="P1:Q1"/>
    <mergeCell ref="A2:Q2"/>
    <mergeCell ref="A4:Q4"/>
    <mergeCell ref="I6:I7"/>
    <mergeCell ref="J6:J7"/>
    <mergeCell ref="K6:K7"/>
    <mergeCell ref="L6:L7"/>
    <mergeCell ref="Q6:Q7"/>
    <mergeCell ref="M6:M7"/>
    <mergeCell ref="N6:N7"/>
    <mergeCell ref="O6:O7"/>
    <mergeCell ref="P6:P7"/>
    <mergeCell ref="A3:M3"/>
    <mergeCell ref="A5:A7"/>
    <mergeCell ref="B5:B7"/>
    <mergeCell ref="C5:G5"/>
    <mergeCell ref="H5:Q5"/>
    <mergeCell ref="C6:C7"/>
    <mergeCell ref="D6:G6"/>
    <mergeCell ref="H6:H7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9" ht="12.75">
      <c r="A1" s="9" t="s">
        <v>49</v>
      </c>
      <c r="B1" s="9" t="s">
        <v>50</v>
      </c>
      <c r="C1" s="9" t="s">
        <v>51</v>
      </c>
      <c r="D1" s="9" t="s">
        <v>52</v>
      </c>
      <c r="E1" s="9" t="s">
        <v>53</v>
      </c>
      <c r="F1" s="9" t="s">
        <v>54</v>
      </c>
      <c r="G1" s="9" t="s">
        <v>55</v>
      </c>
      <c r="H1" s="9" t="s">
        <v>56</v>
      </c>
      <c r="I1" s="9" t="s">
        <v>57</v>
      </c>
      <c r="J1" s="9" t="s">
        <v>58</v>
      </c>
      <c r="K1" s="9" t="s">
        <v>59</v>
      </c>
      <c r="L1" s="9" t="s">
        <v>60</v>
      </c>
      <c r="M1" s="9" t="s">
        <v>61</v>
      </c>
      <c r="N1" s="9" t="s">
        <v>62</v>
      </c>
      <c r="O1" s="9" t="s">
        <v>63</v>
      </c>
      <c r="P1" s="9" t="s">
        <v>64</v>
      </c>
      <c r="Q1" s="9" t="s">
        <v>65</v>
      </c>
      <c r="R1" s="9" t="s">
        <v>66</v>
      </c>
      <c r="S1" s="9" t="s">
        <v>67</v>
      </c>
    </row>
    <row r="2" spans="1:15" ht="12.75">
      <c r="A2" s="9">
        <v>19075</v>
      </c>
      <c r="B2" s="9">
        <v>16560</v>
      </c>
      <c r="C2" s="9">
        <v>279</v>
      </c>
      <c r="D2" s="9">
        <v>1028</v>
      </c>
      <c r="E2" s="9">
        <v>745</v>
      </c>
      <c r="F2" s="9">
        <v>531</v>
      </c>
      <c r="G2" s="9">
        <v>12483</v>
      </c>
      <c r="H2" s="9">
        <v>1427</v>
      </c>
      <c r="I2" s="9">
        <v>1544</v>
      </c>
      <c r="J2" s="9">
        <v>391</v>
      </c>
      <c r="O2" s="9">
        <v>0</v>
      </c>
    </row>
    <row r="3" spans="1:15" ht="12.75">
      <c r="A3" s="9">
        <v>17024</v>
      </c>
      <c r="B3" s="9">
        <v>14664</v>
      </c>
      <c r="C3" s="9">
        <v>438</v>
      </c>
      <c r="D3" s="9">
        <v>599</v>
      </c>
      <c r="E3" s="9">
        <v>662</v>
      </c>
      <c r="F3" s="9">
        <v>792</v>
      </c>
      <c r="G3" s="9">
        <v>8908</v>
      </c>
      <c r="H3" s="9">
        <v>673</v>
      </c>
      <c r="I3" s="9">
        <v>3267</v>
      </c>
      <c r="J3" s="9">
        <v>809</v>
      </c>
      <c r="O3" s="9">
        <v>0</v>
      </c>
    </row>
    <row r="4" spans="1:15" ht="12.75">
      <c r="A4" s="9">
        <v>9538</v>
      </c>
      <c r="B4" s="9">
        <v>7938</v>
      </c>
      <c r="C4" s="9">
        <v>477</v>
      </c>
      <c r="D4" s="9">
        <v>275</v>
      </c>
      <c r="E4" s="9">
        <v>317</v>
      </c>
      <c r="F4" s="9">
        <v>401</v>
      </c>
      <c r="G4" s="9">
        <v>5369</v>
      </c>
      <c r="H4" s="9">
        <v>235</v>
      </c>
      <c r="I4" s="9">
        <v>1665</v>
      </c>
      <c r="J4" s="9">
        <v>202</v>
      </c>
      <c r="O4" s="9">
        <v>0</v>
      </c>
    </row>
    <row r="5" spans="1:15" ht="12.75">
      <c r="A5" s="9">
        <v>30479</v>
      </c>
      <c r="B5" s="9">
        <v>25259</v>
      </c>
      <c r="C5" s="9">
        <v>1150</v>
      </c>
      <c r="D5" s="9">
        <v>1289</v>
      </c>
      <c r="E5" s="9">
        <v>1965</v>
      </c>
      <c r="F5" s="9">
        <v>911</v>
      </c>
      <c r="G5" s="9">
        <v>20215</v>
      </c>
      <c r="H5" s="9">
        <v>1597</v>
      </c>
      <c r="I5" s="9">
        <v>1934</v>
      </c>
      <c r="J5" s="9">
        <v>558</v>
      </c>
      <c r="O5" s="9">
        <v>0</v>
      </c>
    </row>
    <row r="6" spans="1:15" ht="12.75">
      <c r="A6" s="9">
        <v>34846</v>
      </c>
      <c r="B6" s="9">
        <v>30110</v>
      </c>
      <c r="C6" s="9">
        <v>675</v>
      </c>
      <c r="D6" s="9">
        <v>1231</v>
      </c>
      <c r="E6" s="9">
        <v>2029</v>
      </c>
      <c r="F6" s="9">
        <v>1408</v>
      </c>
      <c r="G6" s="9">
        <v>24169</v>
      </c>
      <c r="H6" s="9">
        <v>1071</v>
      </c>
      <c r="I6" s="9">
        <v>2349</v>
      </c>
      <c r="J6" s="9">
        <v>630</v>
      </c>
      <c r="O6" s="9">
        <v>0</v>
      </c>
    </row>
    <row r="7" spans="1:15" ht="12.75">
      <c r="A7" s="9">
        <v>13126</v>
      </c>
      <c r="B7" s="9">
        <v>10223</v>
      </c>
      <c r="C7" s="9">
        <v>1366</v>
      </c>
      <c r="D7" s="9">
        <v>399</v>
      </c>
      <c r="E7" s="9">
        <v>646</v>
      </c>
      <c r="F7" s="9">
        <v>771</v>
      </c>
      <c r="G7" s="9">
        <v>7114</v>
      </c>
      <c r="H7" s="9">
        <v>235</v>
      </c>
      <c r="I7" s="9">
        <v>1812</v>
      </c>
      <c r="J7" s="9">
        <v>278</v>
      </c>
      <c r="O7" s="9">
        <v>0</v>
      </c>
    </row>
    <row r="8" spans="1:15" ht="12.75">
      <c r="A8" s="9">
        <v>8427</v>
      </c>
      <c r="B8" s="9">
        <v>6893</v>
      </c>
      <c r="C8" s="9">
        <v>500</v>
      </c>
      <c r="D8" s="9">
        <v>309</v>
      </c>
      <c r="E8" s="9">
        <v>428</v>
      </c>
      <c r="F8" s="9">
        <v>391</v>
      </c>
      <c r="G8" s="9">
        <v>5479</v>
      </c>
      <c r="H8" s="9">
        <v>224</v>
      </c>
      <c r="I8" s="9">
        <v>691</v>
      </c>
      <c r="J8" s="9">
        <v>97</v>
      </c>
      <c r="O8" s="9">
        <v>0</v>
      </c>
    </row>
    <row r="9" spans="1:15" ht="12.75">
      <c r="A9" s="9">
        <v>19676</v>
      </c>
      <c r="B9" s="9">
        <v>16193</v>
      </c>
      <c r="C9" s="9">
        <v>901</v>
      </c>
      <c r="D9" s="9">
        <v>545</v>
      </c>
      <c r="E9" s="9">
        <v>887</v>
      </c>
      <c r="F9" s="9">
        <v>1250</v>
      </c>
      <c r="G9" s="9">
        <v>10830</v>
      </c>
      <c r="H9" s="9">
        <v>748</v>
      </c>
      <c r="I9" s="9">
        <v>2335</v>
      </c>
      <c r="J9" s="9">
        <v>312</v>
      </c>
      <c r="O9" s="9">
        <v>0</v>
      </c>
    </row>
    <row r="10" spans="1:15" ht="12.75">
      <c r="A10" s="9">
        <v>11282</v>
      </c>
      <c r="B10" s="9">
        <v>9658</v>
      </c>
      <c r="C10" s="9">
        <v>375</v>
      </c>
      <c r="D10" s="9">
        <v>431</v>
      </c>
      <c r="E10" s="9">
        <v>651</v>
      </c>
      <c r="F10" s="9">
        <v>162</v>
      </c>
      <c r="G10" s="9">
        <v>8361</v>
      </c>
      <c r="H10" s="9">
        <v>263</v>
      </c>
      <c r="I10" s="9">
        <v>799</v>
      </c>
      <c r="J10" s="9">
        <v>70</v>
      </c>
      <c r="O10" s="9">
        <v>0</v>
      </c>
    </row>
    <row r="11" spans="1:15" ht="12.75">
      <c r="A11" s="9">
        <v>20496</v>
      </c>
      <c r="B11" s="9">
        <v>17485</v>
      </c>
      <c r="C11" s="9">
        <v>527</v>
      </c>
      <c r="D11" s="9">
        <v>788</v>
      </c>
      <c r="E11" s="9">
        <v>1308</v>
      </c>
      <c r="F11" s="9">
        <v>539</v>
      </c>
      <c r="G11" s="9">
        <v>12817</v>
      </c>
      <c r="H11" s="9">
        <v>1453</v>
      </c>
      <c r="I11" s="9">
        <v>1771</v>
      </c>
      <c r="J11" s="9">
        <v>513</v>
      </c>
      <c r="O11" s="9">
        <v>0</v>
      </c>
    </row>
    <row r="12" spans="1:15" ht="12.75">
      <c r="A12" s="9">
        <v>11824</v>
      </c>
      <c r="B12" s="9">
        <v>9891</v>
      </c>
      <c r="C12" s="9">
        <v>351</v>
      </c>
      <c r="D12" s="9">
        <v>569</v>
      </c>
      <c r="E12" s="9">
        <v>719</v>
      </c>
      <c r="F12" s="9">
        <v>388</v>
      </c>
      <c r="G12" s="9">
        <v>6278</v>
      </c>
      <c r="H12" s="9">
        <v>485</v>
      </c>
      <c r="I12" s="9">
        <v>2303</v>
      </c>
      <c r="J12" s="9">
        <v>378</v>
      </c>
      <c r="O12" s="9">
        <v>0</v>
      </c>
    </row>
    <row r="13" spans="1:15" ht="12.75">
      <c r="A13" s="9">
        <v>21765</v>
      </c>
      <c r="B13" s="9">
        <v>19058</v>
      </c>
      <c r="C13" s="9">
        <v>566</v>
      </c>
      <c r="D13" s="9">
        <v>275</v>
      </c>
      <c r="E13" s="9">
        <v>875</v>
      </c>
      <c r="F13" s="9">
        <v>980</v>
      </c>
      <c r="G13" s="9">
        <v>13584</v>
      </c>
      <c r="H13" s="9">
        <v>936</v>
      </c>
      <c r="I13" s="9">
        <v>1990</v>
      </c>
      <c r="J13" s="9">
        <v>486</v>
      </c>
      <c r="O13" s="9">
        <v>0</v>
      </c>
    </row>
    <row r="14" spans="1:15" ht="12.75">
      <c r="A14" s="9">
        <v>18473</v>
      </c>
      <c r="B14" s="9">
        <v>15871</v>
      </c>
      <c r="C14" s="9">
        <v>903</v>
      </c>
      <c r="D14" s="9">
        <v>358</v>
      </c>
      <c r="E14" s="9">
        <v>1079</v>
      </c>
      <c r="F14" s="9">
        <v>583</v>
      </c>
      <c r="G14" s="9">
        <v>13255</v>
      </c>
      <c r="H14" s="9">
        <v>488</v>
      </c>
      <c r="I14" s="9">
        <v>1258</v>
      </c>
      <c r="J14" s="9">
        <v>276</v>
      </c>
      <c r="O14" s="9">
        <v>0</v>
      </c>
    </row>
    <row r="15" spans="1:15" ht="12.75">
      <c r="A15" s="9">
        <v>11941</v>
      </c>
      <c r="B15" s="9">
        <v>9395</v>
      </c>
      <c r="C15" s="9">
        <v>702</v>
      </c>
      <c r="D15" s="9">
        <v>883</v>
      </c>
      <c r="E15" s="9">
        <v>611</v>
      </c>
      <c r="F15" s="9">
        <v>471</v>
      </c>
      <c r="G15" s="9">
        <v>5702</v>
      </c>
      <c r="H15" s="9">
        <v>476</v>
      </c>
      <c r="I15" s="9">
        <v>2403</v>
      </c>
      <c r="J15" s="9">
        <v>294</v>
      </c>
      <c r="O15" s="9">
        <v>0</v>
      </c>
    </row>
    <row r="16" spans="1:15" ht="12.75">
      <c r="A16" s="9">
        <v>30387</v>
      </c>
      <c r="B16" s="9">
        <v>26532</v>
      </c>
      <c r="C16" s="9">
        <v>843</v>
      </c>
      <c r="D16" s="9">
        <v>500</v>
      </c>
      <c r="E16" s="9">
        <v>1545</v>
      </c>
      <c r="F16" s="9">
        <v>1178</v>
      </c>
      <c r="G16" s="9">
        <v>21984</v>
      </c>
      <c r="H16" s="9">
        <v>768</v>
      </c>
      <c r="I16" s="9">
        <v>1761</v>
      </c>
      <c r="J16" s="9">
        <v>780</v>
      </c>
      <c r="O16" s="9">
        <v>0</v>
      </c>
    </row>
    <row r="17" spans="1:15" ht="12.75">
      <c r="A17" s="9">
        <v>14790</v>
      </c>
      <c r="B17" s="9">
        <v>12606</v>
      </c>
      <c r="C17" s="9">
        <v>576</v>
      </c>
      <c r="D17" s="9">
        <v>455</v>
      </c>
      <c r="E17" s="9">
        <v>878</v>
      </c>
      <c r="F17" s="9">
        <v>490</v>
      </c>
      <c r="G17" s="9">
        <v>8717</v>
      </c>
      <c r="H17" s="9">
        <v>360</v>
      </c>
      <c r="I17" s="9">
        <v>2425</v>
      </c>
      <c r="J17" s="9">
        <v>556</v>
      </c>
      <c r="O17" s="9">
        <v>0</v>
      </c>
    </row>
    <row r="18" spans="1:15" ht="12.75">
      <c r="A18" s="9">
        <v>10947</v>
      </c>
      <c r="B18" s="9">
        <v>8579</v>
      </c>
      <c r="C18" s="9">
        <v>807</v>
      </c>
      <c r="D18" s="9">
        <v>569</v>
      </c>
      <c r="E18" s="9">
        <v>441</v>
      </c>
      <c r="F18" s="9">
        <v>600</v>
      </c>
      <c r="G18" s="9">
        <v>6360</v>
      </c>
      <c r="H18" s="9">
        <v>159</v>
      </c>
      <c r="I18" s="9">
        <v>1299</v>
      </c>
      <c r="J18" s="9">
        <v>149</v>
      </c>
      <c r="O18" s="9">
        <v>0</v>
      </c>
    </row>
    <row r="19" spans="1:15" ht="12.75">
      <c r="A19" s="9">
        <v>10315</v>
      </c>
      <c r="B19" s="9">
        <v>8291</v>
      </c>
      <c r="C19" s="9">
        <v>547</v>
      </c>
      <c r="D19" s="9">
        <v>313</v>
      </c>
      <c r="E19" s="9">
        <v>420</v>
      </c>
      <c r="F19" s="9">
        <v>342</v>
      </c>
      <c r="G19" s="9">
        <v>5792</v>
      </c>
      <c r="H19" s="9">
        <v>510</v>
      </c>
      <c r="I19" s="9">
        <v>869</v>
      </c>
      <c r="J19" s="9">
        <v>731</v>
      </c>
      <c r="O19" s="9">
        <v>0</v>
      </c>
    </row>
    <row r="20" spans="1:15" ht="12.75">
      <c r="A20" s="9">
        <v>7473</v>
      </c>
      <c r="B20" s="9">
        <v>5915</v>
      </c>
      <c r="C20" s="9">
        <v>603</v>
      </c>
      <c r="D20" s="9">
        <v>237</v>
      </c>
      <c r="E20" s="9">
        <v>298</v>
      </c>
      <c r="F20" s="9">
        <v>318</v>
      </c>
      <c r="G20" s="9">
        <v>4242</v>
      </c>
      <c r="H20" s="9">
        <v>209</v>
      </c>
      <c r="I20" s="9">
        <v>1012</v>
      </c>
      <c r="J20" s="9">
        <v>132</v>
      </c>
      <c r="O20" s="9">
        <v>0</v>
      </c>
    </row>
    <row r="21" spans="1:15" ht="12.75">
      <c r="A21" s="9">
        <v>22382</v>
      </c>
      <c r="B21" s="9">
        <v>19393</v>
      </c>
      <c r="C21" s="9">
        <v>365</v>
      </c>
      <c r="D21" s="9">
        <v>747</v>
      </c>
      <c r="E21" s="9">
        <v>1477</v>
      </c>
      <c r="F21" s="9">
        <v>931</v>
      </c>
      <c r="G21" s="9">
        <v>15771</v>
      </c>
      <c r="H21" s="9">
        <v>944</v>
      </c>
      <c r="I21" s="9">
        <v>1355</v>
      </c>
      <c r="J21" s="9">
        <v>317</v>
      </c>
      <c r="O21" s="9">
        <v>0</v>
      </c>
    </row>
    <row r="22" spans="1:15" ht="12.75">
      <c r="A22" s="9">
        <v>10603</v>
      </c>
      <c r="B22" s="9">
        <v>9338</v>
      </c>
      <c r="C22" s="9">
        <v>377</v>
      </c>
      <c r="D22" s="9">
        <v>244</v>
      </c>
      <c r="E22" s="9">
        <v>383</v>
      </c>
      <c r="F22" s="9">
        <v>305</v>
      </c>
      <c r="G22" s="9">
        <v>7222</v>
      </c>
      <c r="H22" s="9">
        <v>274</v>
      </c>
      <c r="I22" s="9">
        <v>1225</v>
      </c>
      <c r="J22" s="9">
        <v>277</v>
      </c>
      <c r="O22" s="9">
        <v>0</v>
      </c>
    </row>
    <row r="23" spans="1:15" ht="12.75">
      <c r="A23" s="9">
        <v>12071</v>
      </c>
      <c r="B23" s="9">
        <v>9234</v>
      </c>
      <c r="C23" s="9">
        <v>1022</v>
      </c>
      <c r="D23" s="9">
        <v>593</v>
      </c>
      <c r="E23" s="9">
        <v>600</v>
      </c>
      <c r="F23" s="9">
        <v>254</v>
      </c>
      <c r="G23" s="9">
        <v>7134</v>
      </c>
      <c r="H23" s="9">
        <v>270</v>
      </c>
      <c r="I23" s="9">
        <v>1124</v>
      </c>
      <c r="J23" s="9">
        <v>418</v>
      </c>
      <c r="O23" s="9">
        <v>0</v>
      </c>
    </row>
    <row r="24" spans="1:15" ht="12.75">
      <c r="A24" s="9">
        <v>9516</v>
      </c>
      <c r="B24" s="9">
        <v>8083</v>
      </c>
      <c r="C24" s="9">
        <v>380</v>
      </c>
      <c r="D24" s="9">
        <v>500</v>
      </c>
      <c r="E24" s="9">
        <v>397</v>
      </c>
      <c r="F24" s="9">
        <v>250</v>
      </c>
      <c r="G24" s="9">
        <v>6027</v>
      </c>
      <c r="H24" s="9">
        <v>375</v>
      </c>
      <c r="I24" s="9">
        <v>1093</v>
      </c>
      <c r="J24" s="9">
        <v>333</v>
      </c>
      <c r="O24" s="9">
        <v>0</v>
      </c>
    </row>
    <row r="25" spans="1:15" ht="12.75">
      <c r="A25" s="9">
        <v>8582</v>
      </c>
      <c r="B25" s="9">
        <v>7450</v>
      </c>
      <c r="C25" s="9">
        <v>300</v>
      </c>
      <c r="D25" s="9">
        <v>175</v>
      </c>
      <c r="E25" s="9">
        <v>241</v>
      </c>
      <c r="F25" s="9">
        <v>273</v>
      </c>
      <c r="G25" s="9">
        <v>5563</v>
      </c>
      <c r="H25" s="9">
        <v>115</v>
      </c>
      <c r="I25" s="9">
        <v>871</v>
      </c>
      <c r="J25" s="9">
        <v>611</v>
      </c>
      <c r="O25" s="9">
        <v>0</v>
      </c>
    </row>
    <row r="26" spans="1:15" ht="12.75">
      <c r="A26" s="9">
        <v>12214</v>
      </c>
      <c r="B26" s="9">
        <v>9759</v>
      </c>
      <c r="C26" s="9">
        <v>570</v>
      </c>
      <c r="D26" s="9">
        <v>370</v>
      </c>
      <c r="E26" s="9">
        <v>1152</v>
      </c>
      <c r="F26" s="9">
        <v>257</v>
      </c>
      <c r="G26" s="9">
        <v>6644</v>
      </c>
      <c r="H26" s="9">
        <v>387</v>
      </c>
      <c r="I26" s="9">
        <v>2116</v>
      </c>
      <c r="J26" s="9">
        <v>340</v>
      </c>
      <c r="O26" s="9">
        <v>0</v>
      </c>
    </row>
    <row r="27" spans="1:15" ht="12.75">
      <c r="A27" s="9">
        <v>34163</v>
      </c>
      <c r="B27" s="9">
        <v>28952</v>
      </c>
      <c r="C27" s="9">
        <v>1556</v>
      </c>
      <c r="D27" s="9">
        <v>1292</v>
      </c>
      <c r="E27" s="9">
        <v>2144</v>
      </c>
      <c r="F27" s="9">
        <v>283</v>
      </c>
      <c r="G27" s="9">
        <v>26140</v>
      </c>
      <c r="H27" s="9">
        <v>1550</v>
      </c>
      <c r="I27" s="9">
        <v>587</v>
      </c>
      <c r="J27" s="9">
        <v>217</v>
      </c>
      <c r="O27" s="9">
        <v>0</v>
      </c>
    </row>
    <row r="28" spans="1:15" ht="12.75">
      <c r="A28" s="9">
        <v>4095</v>
      </c>
      <c r="B28" s="9">
        <v>2956</v>
      </c>
      <c r="C28" s="9">
        <v>381</v>
      </c>
      <c r="D28" s="9">
        <v>342</v>
      </c>
      <c r="E28" s="9">
        <v>339</v>
      </c>
      <c r="F28" s="9">
        <v>151</v>
      </c>
      <c r="G28" s="9">
        <v>2639</v>
      </c>
      <c r="H28" s="9">
        <v>77</v>
      </c>
      <c r="I28" s="9">
        <v>83</v>
      </c>
      <c r="J28" s="9">
        <v>3</v>
      </c>
      <c r="O28" s="9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lipovyi</cp:lastModifiedBy>
  <cp:lastPrinted>2013-08-16T06:03:24Z</cp:lastPrinted>
  <dcterms:created xsi:type="dcterms:W3CDTF">2011-07-25T07:00:43Z</dcterms:created>
  <dcterms:modified xsi:type="dcterms:W3CDTF">2013-09-24T11:47:43Z</dcterms:modified>
  <cp:category/>
  <cp:version/>
  <cp:contentType/>
  <cp:contentStatus/>
</cp:coreProperties>
</file>