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2_1" sheetId="1" r:id="rId1"/>
    <sheet name="Z1_2" sheetId="2" state="hidden" r:id="rId2"/>
  </sheets>
  <externalReferences>
    <externalReference r:id="rId5"/>
  </externalReferences>
  <definedNames>
    <definedName name="Z1_2">'Z1_2'!$A$1:$M$29</definedName>
  </definedNames>
  <calcPr fullCalcOnLoad="1"/>
</workbook>
</file>

<file path=xl/sharedStrings.xml><?xml version="1.0" encoding="utf-8"?>
<sst xmlns="http://schemas.openxmlformats.org/spreadsheetml/2006/main" count="54" uniqueCount="54">
  <si>
    <t>Таблиця 1.2.1</t>
  </si>
  <si>
    <t>Кількість суддів за штатним розписом</t>
  </si>
  <si>
    <t>кримінальних справ в порядку виключного провадження</t>
  </si>
  <si>
    <t>адміністра-тивних справ у зв"язку з новови-явленими обставинами</t>
  </si>
  <si>
    <t>цивільних справ у зв"язку з нововиявле-ними обставинами</t>
  </si>
  <si>
    <t>справ про адміністра-тивні правопо-рушення</t>
  </si>
  <si>
    <t xml:space="preserve">Динаміка </t>
  </si>
  <si>
    <t xml:space="preserve">цивільних 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</si>
  <si>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</si>
  <si>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</si>
  <si>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</si>
  <si>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</si>
  <si>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</si>
  <si>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</si>
  <si>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</si>
  <si>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</si>
  <si>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</si>
  <si>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</si>
  <si>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</si>
  <si>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</si>
  <si>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</si>
  <si>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</si>
  <si>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</si>
  <si>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</si>
  <si>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</si>
  <si>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</si>
  <si>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</si>
  <si>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</si>
  <si>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</si>
  <si>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</si>
  <si>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</si>
  <si>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</si>
  <si>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</si>
  <si>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</si>
  <si>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</si>
  <si>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</si>
  <si>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</si>
  <si>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</si>
  <si>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</si>
  <si>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</si>
  <si>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</si>
  <si>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</si>
  <si>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</si>
  <si>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</si>
  <si>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</si>
  <si>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</si>
  <si>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</si>
  <si>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</si>
  <si>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</si>
  <si>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</si>
  <si>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F15</t>
  </si>
  <si>
    <t>адміністра-тивних</t>
  </si>
  <si>
    <t>Кримі-нальних</t>
  </si>
  <si>
    <t>Середньомісячне надходження на одного суддю апеляційного загального суду  в 2014 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</si>
</sst>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center"/>
      <protection/>
    </xf>
    <xf numFmtId="2" fontId="4" fillId="0" borderId="10" xfId="52" applyNumberFormat="1" applyFont="1" applyFill="1" applyBorder="1" applyAlignment="1">
      <alignment vertical="center"/>
      <protection/>
    </xf>
    <xf numFmtId="0" fontId="8" fillId="0" borderId="0" xfId="52" applyFont="1" applyFill="1">
      <alignment/>
      <protection/>
    </xf>
    <xf numFmtId="0" fontId="4" fillId="0" borderId="10" xfId="52" applyFont="1" applyFill="1" applyBorder="1" applyAlignment="1">
      <alignment vertical="center"/>
      <protection/>
    </xf>
    <xf numFmtId="1" fontId="4" fillId="0" borderId="10" xfId="52" applyNumberFormat="1" applyFont="1" applyFill="1" applyBorder="1" applyAlignment="1">
      <alignment horizontal="right"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11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8" fillId="0" borderId="0" xfId="52" applyFont="1" applyFill="1" applyBorder="1">
      <alignment/>
      <protection/>
    </xf>
    <xf numFmtId="1" fontId="9" fillId="0" borderId="10" xfId="52" applyNumberFormat="1" applyFont="1" applyFill="1" applyBorder="1" applyAlignment="1">
      <alignment horizontal="right" vertical="center"/>
      <protection/>
    </xf>
    <xf numFmtId="0" fontId="7" fillId="0" borderId="0" xfId="52" applyFont="1" applyFill="1">
      <alignment/>
      <protection/>
    </xf>
    <xf numFmtId="0" fontId="4" fillId="0" borderId="11" xfId="52" applyFont="1" applyFill="1" applyBorder="1">
      <alignment/>
      <protection/>
    </xf>
    <xf numFmtId="0" fontId="4" fillId="31" borderId="10" xfId="52" applyFont="1" applyFill="1" applyBorder="1" applyAlignment="1">
      <alignment horizontal="center" vertical="center"/>
      <protection/>
    </xf>
    <xf numFmtId="172" fontId="8" fillId="31" borderId="10" xfId="52" applyNumberFormat="1" applyFont="1" applyFill="1" applyBorder="1" applyAlignment="1">
      <alignment horizontal="right"/>
      <protection/>
    </xf>
    <xf numFmtId="0" fontId="10" fillId="33" borderId="10" xfId="52" applyFont="1" applyFill="1" applyBorder="1" applyAlignment="1">
      <alignment vertical="center"/>
      <protection/>
    </xf>
    <xf numFmtId="1" fontId="10" fillId="33" borderId="10" xfId="52" applyNumberFormat="1" applyFont="1" applyFill="1" applyBorder="1" applyAlignment="1">
      <alignment vertical="center"/>
      <protection/>
    </xf>
    <xf numFmtId="2" fontId="10" fillId="33" borderId="10" xfId="52" applyNumberFormat="1" applyFont="1" applyFill="1" applyBorder="1" applyAlignment="1" applyProtection="1">
      <alignment vertical="center"/>
      <protection locked="0"/>
    </xf>
    <xf numFmtId="2" fontId="10" fillId="33" borderId="10" xfId="52" applyNumberFormat="1" applyFont="1" applyFill="1" applyBorder="1" applyAlignment="1">
      <alignment vertical="center"/>
      <protection/>
    </xf>
    <xf numFmtId="172" fontId="7" fillId="33" borderId="10" xfId="52" applyNumberFormat="1" applyFont="1" applyFill="1" applyBorder="1" applyAlignment="1">
      <alignment horizontal="right"/>
      <protection/>
    </xf>
    <xf numFmtId="0" fontId="10" fillId="33" borderId="10" xfId="52" applyFont="1" applyFill="1" applyBorder="1" applyAlignment="1">
      <alignment horizontal="left" vertical="center"/>
      <protection/>
    </xf>
    <xf numFmtId="0" fontId="5" fillId="0" borderId="0" xfId="52" applyFont="1" applyFill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31" borderId="10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/>
      <protection/>
    </xf>
    <xf numFmtId="0" fontId="7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2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2_1"/>
      <sheetName val="Z1_2"/>
    </sheetNames>
    <sheetDataSet>
      <sheetData sheetId="0">
        <row r="9">
          <cell r="L9">
            <v>20.17</v>
          </cell>
        </row>
        <row r="10">
          <cell r="L10">
            <v>15.06</v>
          </cell>
        </row>
        <row r="11">
          <cell r="L11">
            <v>11.969999999999999</v>
          </cell>
        </row>
        <row r="12">
          <cell r="L12">
            <v>21.080000000000002</v>
          </cell>
        </row>
        <row r="13">
          <cell r="L13">
            <v>22.7</v>
          </cell>
        </row>
        <row r="14">
          <cell r="L14">
            <v>14.91</v>
          </cell>
        </row>
        <row r="15">
          <cell r="L15">
            <v>18.75</v>
          </cell>
        </row>
        <row r="16">
          <cell r="L16">
            <v>19.740000000000002</v>
          </cell>
        </row>
        <row r="17">
          <cell r="L17">
            <v>14.32</v>
          </cell>
        </row>
        <row r="18">
          <cell r="L18">
            <v>18.22</v>
          </cell>
        </row>
        <row r="19">
          <cell r="L19">
            <v>14.2</v>
          </cell>
        </row>
        <row r="20">
          <cell r="L20">
            <v>18.01</v>
          </cell>
        </row>
        <row r="21">
          <cell r="L21">
            <v>18.84</v>
          </cell>
        </row>
        <row r="22">
          <cell r="L22">
            <v>15.11</v>
          </cell>
        </row>
        <row r="23">
          <cell r="L23">
            <v>19.529999999999998</v>
          </cell>
        </row>
        <row r="24">
          <cell r="L24">
            <v>16.880000000000003</v>
          </cell>
        </row>
        <row r="25">
          <cell r="L25">
            <v>13.79</v>
          </cell>
        </row>
        <row r="26">
          <cell r="L26">
            <v>23.450000000000003</v>
          </cell>
        </row>
        <row r="27">
          <cell r="L27">
            <v>7.1899999999999995</v>
          </cell>
        </row>
        <row r="28">
          <cell r="L28">
            <v>17.78</v>
          </cell>
        </row>
        <row r="29">
          <cell r="L29">
            <v>14.53</v>
          </cell>
        </row>
        <row r="30">
          <cell r="L30">
            <v>12.569999999999999</v>
          </cell>
        </row>
        <row r="31">
          <cell r="L31">
            <v>16.409999999999997</v>
          </cell>
        </row>
        <row r="32">
          <cell r="L32">
            <v>10.999999999999998</v>
          </cell>
        </row>
        <row r="33">
          <cell r="L33">
            <v>9.9</v>
          </cell>
        </row>
        <row r="34">
          <cell r="L34">
            <v>33.379999999999995</v>
          </cell>
        </row>
        <row r="35">
          <cell r="L35">
            <v>18.97</v>
          </cell>
        </row>
        <row r="36">
          <cell r="L36">
            <v>18.23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875" style="12" customWidth="1"/>
    <col min="2" max="2" width="25.375" style="2" customWidth="1"/>
    <col min="3" max="3" width="8.875" style="12" customWidth="1"/>
    <col min="4" max="4" width="10.25390625" style="12" customWidth="1"/>
    <col min="5" max="5" width="9.625" style="12" customWidth="1"/>
    <col min="6" max="6" width="10.625" style="12" customWidth="1"/>
    <col min="7" max="7" width="12.125" style="12" customWidth="1"/>
    <col min="8" max="9" width="11.625" style="12" customWidth="1"/>
    <col min="10" max="10" width="10.00390625" style="12" customWidth="1"/>
    <col min="11" max="11" width="8.875" style="12" customWidth="1"/>
    <col min="12" max="12" width="8.625" style="2" customWidth="1"/>
    <col min="13" max="13" width="10.125" style="2" customWidth="1"/>
    <col min="14" max="14" width="16.875" style="2" hidden="1" customWidth="1"/>
    <col min="15" max="16384" width="9.125" style="2" customWidth="1"/>
  </cols>
  <sheetData>
    <row r="1" spans="1:16" ht="15.75">
      <c r="A1" s="2"/>
      <c r="C1" s="2"/>
      <c r="D1" s="2"/>
      <c r="E1" s="2"/>
      <c r="F1" s="2"/>
      <c r="G1" s="2"/>
      <c r="H1" s="2"/>
      <c r="I1" s="1"/>
      <c r="J1" s="32" t="s">
        <v>0</v>
      </c>
      <c r="K1" s="32"/>
      <c r="L1" s="32"/>
      <c r="M1" s="32"/>
      <c r="P1" s="7"/>
    </row>
    <row r="2" spans="1:16" ht="18.75">
      <c r="A2" s="31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P2" s="7"/>
    </row>
    <row r="3" spans="1:16" ht="6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P3" s="7"/>
    </row>
    <row r="4" spans="1:16" s="3" customFormat="1" ht="13.5" customHeight="1" hidden="1">
      <c r="A4" s="33"/>
      <c r="B4" s="34"/>
      <c r="C4" s="35" t="s">
        <v>1</v>
      </c>
      <c r="D4" s="39"/>
      <c r="E4" s="40"/>
      <c r="F4" s="41"/>
      <c r="G4" s="34" t="s">
        <v>2</v>
      </c>
      <c r="H4" s="34" t="s">
        <v>3</v>
      </c>
      <c r="I4" s="34" t="s">
        <v>4</v>
      </c>
      <c r="J4" s="34" t="s">
        <v>5</v>
      </c>
      <c r="K4" s="43">
        <v>2013</v>
      </c>
      <c r="L4" s="43">
        <v>2014</v>
      </c>
      <c r="M4" s="38" t="s">
        <v>6</v>
      </c>
      <c r="P4" s="7"/>
    </row>
    <row r="5" spans="1:43" s="17" customFormat="1" ht="45.75" customHeight="1">
      <c r="A5" s="33"/>
      <c r="B5" s="34"/>
      <c r="C5" s="36"/>
      <c r="D5" s="35" t="s">
        <v>52</v>
      </c>
      <c r="E5" s="35" t="s">
        <v>51</v>
      </c>
      <c r="F5" s="35" t="s">
        <v>7</v>
      </c>
      <c r="G5" s="42"/>
      <c r="H5" s="42"/>
      <c r="I5" s="42"/>
      <c r="J5" s="42"/>
      <c r="K5" s="43"/>
      <c r="L5" s="43"/>
      <c r="M5" s="38"/>
      <c r="O5" s="18"/>
      <c r="P5" s="19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s="17" customFormat="1" ht="12.75" customHeight="1">
      <c r="A6" s="33"/>
      <c r="B6" s="34"/>
      <c r="C6" s="36"/>
      <c r="D6" s="36"/>
      <c r="E6" s="36"/>
      <c r="F6" s="36"/>
      <c r="G6" s="42"/>
      <c r="H6" s="42"/>
      <c r="I6" s="42"/>
      <c r="J6" s="42"/>
      <c r="K6" s="43"/>
      <c r="L6" s="43"/>
      <c r="M6" s="38"/>
      <c r="O6" s="18"/>
      <c r="P6" s="19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16" s="3" customFormat="1" ht="22.5" customHeight="1">
      <c r="A7" s="33"/>
      <c r="B7" s="34"/>
      <c r="C7" s="37"/>
      <c r="D7" s="37"/>
      <c r="E7" s="37"/>
      <c r="F7" s="37"/>
      <c r="G7" s="42"/>
      <c r="H7" s="42"/>
      <c r="I7" s="42"/>
      <c r="J7" s="42"/>
      <c r="K7" s="43"/>
      <c r="L7" s="43"/>
      <c r="M7" s="38"/>
      <c r="P7" s="7"/>
    </row>
    <row r="8" spans="1:16" s="5" customFormat="1" ht="10.5" customHeight="1">
      <c r="A8" s="4" t="s">
        <v>8</v>
      </c>
      <c r="B8" s="13" t="s">
        <v>9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23">
        <v>11</v>
      </c>
      <c r="P8" s="7"/>
    </row>
    <row r="9" spans="1:14" s="7" customFormat="1" ht="14.25" customHeight="1">
      <c r="A9" s="4">
        <v>1</v>
      </c>
      <c r="B9" s="8" t="s">
        <v>10</v>
      </c>
      <c r="C9" s="20"/>
      <c r="D9" s="14">
        <f>'Z1_2'!A2</f>
        <v>0</v>
      </c>
      <c r="E9" s="14">
        <f>'Z1_2'!B2</f>
        <v>0</v>
      </c>
      <c r="F9" s="14">
        <f>'Z1_2'!C2</f>
        <v>0</v>
      </c>
      <c r="G9" s="14">
        <f>'Z1_2'!D2</f>
        <v>0</v>
      </c>
      <c r="H9" s="14">
        <f>'Z1_2'!E2</f>
        <v>0</v>
      </c>
      <c r="I9" s="14">
        <f>'Z1_2'!F2</f>
        <v>0</v>
      </c>
      <c r="J9" s="14">
        <f>'Z1_2'!G2</f>
        <v>0</v>
      </c>
      <c r="K9" s="6">
        <f>'[1]1_2_1'!L9</f>
        <v>20.17</v>
      </c>
      <c r="L9" s="6">
        <f>SUM(D9+E9+F9+G9+H9+I9+J9)</f>
        <v>0</v>
      </c>
      <c r="M9" s="24">
        <f>ROUND(SUM(L9/K9*100-100),2)</f>
        <v>-100</v>
      </c>
      <c r="N9" s="7">
        <f>ROUND(SUM(L9/K9*100-100),2)</f>
        <v>-100</v>
      </c>
    </row>
    <row r="10" spans="1:14" s="7" customFormat="1" ht="14.25" customHeight="1">
      <c r="A10" s="4">
        <v>2</v>
      </c>
      <c r="B10" s="8" t="s">
        <v>11</v>
      </c>
      <c r="C10" s="9">
        <v>58</v>
      </c>
      <c r="D10" s="14">
        <v>7.648902821316614</v>
      </c>
      <c r="E10" s="14">
        <v>0</v>
      </c>
      <c r="F10" s="14">
        <v>5.9420062695924765</v>
      </c>
      <c r="G10" s="14">
        <v>0.029780564263322883</v>
      </c>
      <c r="H10" s="14">
        <v>0</v>
      </c>
      <c r="I10" s="14">
        <v>0.06269592476489029</v>
      </c>
      <c r="J10" s="14">
        <v>0.713166144200627</v>
      </c>
      <c r="K10" s="6">
        <f>'[1]1_2_1'!L10</f>
        <v>15.06</v>
      </c>
      <c r="L10" s="6">
        <v>14.39655172413793</v>
      </c>
      <c r="M10" s="24">
        <f>ROUND(SUM(L10/K10*100-100),2)</f>
        <v>-4.41</v>
      </c>
      <c r="N10" s="7">
        <f aca="true" t="shared" si="0" ref="N10:N36">SUM(L10/K10*100-100)</f>
        <v>-4.405367037596747</v>
      </c>
    </row>
    <row r="11" spans="1:14" s="7" customFormat="1" ht="14.25" customHeight="1">
      <c r="A11" s="4">
        <v>3</v>
      </c>
      <c r="B11" s="8" t="s">
        <v>12</v>
      </c>
      <c r="C11" s="9">
        <v>38</v>
      </c>
      <c r="D11" s="14">
        <v>6.334928229665072</v>
      </c>
      <c r="E11" s="14">
        <v>0</v>
      </c>
      <c r="F11" s="14">
        <v>4.677033492822966</v>
      </c>
      <c r="G11" s="14">
        <v>0.007177033492822966</v>
      </c>
      <c r="H11" s="14">
        <v>0</v>
      </c>
      <c r="I11" s="14">
        <v>0.014354066985645932</v>
      </c>
      <c r="J11" s="14">
        <v>0.6842105263157895</v>
      </c>
      <c r="K11" s="6">
        <f>'[1]1_2_1'!L11</f>
        <v>11.969999999999999</v>
      </c>
      <c r="L11" s="6">
        <v>11.717703349282296</v>
      </c>
      <c r="M11" s="24">
        <f>ROUND(SUM(L11/K11*100-100),2)</f>
        <v>-2.11</v>
      </c>
      <c r="N11" s="7">
        <f t="shared" si="0"/>
        <v>-2.107741442921494</v>
      </c>
    </row>
    <row r="12" spans="1:14" s="7" customFormat="1" ht="14.25" customHeight="1">
      <c r="A12" s="4">
        <v>4</v>
      </c>
      <c r="B12" s="8" t="s">
        <v>13</v>
      </c>
      <c r="C12" s="9">
        <v>115</v>
      </c>
      <c r="D12" s="14">
        <v>7.728063241106719</v>
      </c>
      <c r="E12" s="14">
        <v>0</v>
      </c>
      <c r="F12" s="14">
        <v>10.591304347826087</v>
      </c>
      <c r="G12" s="14">
        <v>0.013438735177865613</v>
      </c>
      <c r="H12" s="14">
        <v>0</v>
      </c>
      <c r="I12" s="14">
        <v>0.040316205533596834</v>
      </c>
      <c r="J12" s="14">
        <v>0.7177865612648221</v>
      </c>
      <c r="K12" s="6">
        <f>'[1]1_2_1'!L12</f>
        <v>21.080000000000002</v>
      </c>
      <c r="L12" s="6">
        <v>19.09090909090909</v>
      </c>
      <c r="M12" s="24">
        <f>ROUND(SUM(L12/K12*100-100),2)</f>
        <v>-9.44</v>
      </c>
      <c r="N12" s="7">
        <f t="shared" si="0"/>
        <v>-9.435915128514765</v>
      </c>
    </row>
    <row r="13" spans="1:14" s="7" customFormat="1" ht="14.25" customHeight="1">
      <c r="A13" s="4">
        <v>5</v>
      </c>
      <c r="B13" s="8" t="s">
        <v>14</v>
      </c>
      <c r="C13" s="9">
        <v>136</v>
      </c>
      <c r="D13" s="14">
        <v>7.520053475935828</v>
      </c>
      <c r="E13" s="14">
        <v>0</v>
      </c>
      <c r="F13" s="14">
        <v>4.7199197860962565</v>
      </c>
      <c r="G13" s="14">
        <v>0.01871657754010695</v>
      </c>
      <c r="H13" s="14">
        <v>0</v>
      </c>
      <c r="I13" s="14">
        <v>0.019385026737967912</v>
      </c>
      <c r="J13" s="14">
        <v>0.27606951871657753</v>
      </c>
      <c r="K13" s="6">
        <f>'[1]1_2_1'!L13</f>
        <v>22.7</v>
      </c>
      <c r="L13" s="6">
        <v>12.554144385026738</v>
      </c>
      <c r="M13" s="24">
        <f aca="true" t="shared" si="1" ref="M13:M36">ROUND(SUM(L13/K13*100-100),2)</f>
        <v>-44.7</v>
      </c>
      <c r="N13" s="7">
        <f t="shared" si="0"/>
        <v>-44.69539918490424</v>
      </c>
    </row>
    <row r="14" spans="1:14" s="7" customFormat="1" ht="14.25" customHeight="1">
      <c r="A14" s="4">
        <v>6</v>
      </c>
      <c r="B14" s="8" t="s">
        <v>15</v>
      </c>
      <c r="C14" s="9">
        <v>49</v>
      </c>
      <c r="D14" s="14">
        <v>13.591836734693878</v>
      </c>
      <c r="E14" s="14">
        <v>0</v>
      </c>
      <c r="F14" s="14">
        <v>5.753246753246753</v>
      </c>
      <c r="G14" s="14">
        <v>0.0055658627087198514</v>
      </c>
      <c r="H14" s="14">
        <v>0</v>
      </c>
      <c r="I14" s="14">
        <v>0.04452690166975881</v>
      </c>
      <c r="J14" s="14">
        <v>0.6103896103896104</v>
      </c>
      <c r="K14" s="6">
        <f>'[1]1_2_1'!L14</f>
        <v>14.91</v>
      </c>
      <c r="L14" s="6">
        <v>20.005565862708718</v>
      </c>
      <c r="M14" s="24">
        <f t="shared" si="1"/>
        <v>34.18</v>
      </c>
      <c r="N14" s="7">
        <f t="shared" si="0"/>
        <v>34.17549203694645</v>
      </c>
    </row>
    <row r="15" spans="1:14" s="7" customFormat="1" ht="14.25" customHeight="1">
      <c r="A15" s="4">
        <v>7</v>
      </c>
      <c r="B15" s="8" t="s">
        <v>16</v>
      </c>
      <c r="C15" s="9">
        <v>36</v>
      </c>
      <c r="D15" s="14">
        <v>10.244949494949495</v>
      </c>
      <c r="E15" s="14">
        <v>0</v>
      </c>
      <c r="F15" s="14">
        <v>7.704545454545454</v>
      </c>
      <c r="G15" s="14">
        <v>0.002525252525252525</v>
      </c>
      <c r="H15" s="14">
        <v>0</v>
      </c>
      <c r="I15" s="14">
        <v>0.09595959595959597</v>
      </c>
      <c r="J15" s="14">
        <v>0.8636363636363636</v>
      </c>
      <c r="K15" s="6">
        <f>'[1]1_2_1'!L15</f>
        <v>18.75</v>
      </c>
      <c r="L15" s="6">
        <v>18.911616161616163</v>
      </c>
      <c r="M15" s="24">
        <f t="shared" si="1"/>
        <v>0.86</v>
      </c>
      <c r="N15" s="7">
        <f t="shared" si="0"/>
        <v>0.8619528619528722</v>
      </c>
    </row>
    <row r="16" spans="1:14" s="7" customFormat="1" ht="14.25" customHeight="1">
      <c r="A16" s="4">
        <v>8</v>
      </c>
      <c r="B16" s="8" t="s">
        <v>17</v>
      </c>
      <c r="C16" s="9">
        <v>71</v>
      </c>
      <c r="D16" s="14">
        <v>19.33674775928297</v>
      </c>
      <c r="E16" s="14">
        <v>0</v>
      </c>
      <c r="F16" s="14">
        <v>7.546734955185659</v>
      </c>
      <c r="G16" s="14">
        <v>0.012804097311139566</v>
      </c>
      <c r="H16" s="14">
        <v>0</v>
      </c>
      <c r="I16" s="14">
        <v>0.026888604353393086</v>
      </c>
      <c r="J16" s="14">
        <v>0.7183098591549295</v>
      </c>
      <c r="K16" s="6">
        <f>'[1]1_2_1'!L16</f>
        <v>19.740000000000002</v>
      </c>
      <c r="L16" s="6">
        <v>27.641485275288094</v>
      </c>
      <c r="M16" s="24">
        <f t="shared" si="1"/>
        <v>40.03</v>
      </c>
      <c r="N16" s="7">
        <f t="shared" si="0"/>
        <v>40.027787615441184</v>
      </c>
    </row>
    <row r="17" spans="1:14" s="7" customFormat="1" ht="14.25" customHeight="1">
      <c r="A17" s="4">
        <v>9</v>
      </c>
      <c r="B17" s="8" t="s">
        <v>18</v>
      </c>
      <c r="C17" s="9">
        <v>51</v>
      </c>
      <c r="D17" s="14">
        <v>7.390374331550802</v>
      </c>
      <c r="E17" s="14">
        <v>0</v>
      </c>
      <c r="F17" s="14">
        <v>4.814616755793226</v>
      </c>
      <c r="G17" s="14">
        <v>0.0071301247771836</v>
      </c>
      <c r="H17" s="14">
        <v>0</v>
      </c>
      <c r="I17" s="14">
        <v>0.026737967914438502</v>
      </c>
      <c r="J17" s="14">
        <v>0.3689839572192513</v>
      </c>
      <c r="K17" s="6">
        <f>'[1]1_2_1'!L17</f>
        <v>14.32</v>
      </c>
      <c r="L17" s="6">
        <v>12.607843137254902</v>
      </c>
      <c r="M17" s="24">
        <f t="shared" si="1"/>
        <v>-11.96</v>
      </c>
      <c r="N17" s="7">
        <f t="shared" si="0"/>
        <v>-11.956402672800976</v>
      </c>
    </row>
    <row r="18" spans="1:14" s="7" customFormat="1" ht="14.25" customHeight="1">
      <c r="A18" s="4">
        <v>10</v>
      </c>
      <c r="B18" s="8" t="s">
        <v>19</v>
      </c>
      <c r="C18" s="9">
        <v>62</v>
      </c>
      <c r="D18" s="14">
        <v>6.925219941348973</v>
      </c>
      <c r="E18" s="14">
        <v>0</v>
      </c>
      <c r="F18" s="14">
        <v>9.782991202346041</v>
      </c>
      <c r="G18" s="14">
        <v>0.04105571847507331</v>
      </c>
      <c r="H18" s="14">
        <v>0</v>
      </c>
      <c r="I18" s="14">
        <v>0.05278592375366569</v>
      </c>
      <c r="J18" s="14">
        <v>1.44574780058651</v>
      </c>
      <c r="K18" s="6">
        <f>'[1]1_2_1'!L18</f>
        <v>18.22</v>
      </c>
      <c r="L18" s="6">
        <v>18.247800586510262</v>
      </c>
      <c r="M18" s="24">
        <f t="shared" si="1"/>
        <v>0.15</v>
      </c>
      <c r="N18" s="7">
        <f t="shared" si="0"/>
        <v>0.15258280192240647</v>
      </c>
    </row>
    <row r="19" spans="1:14" s="7" customFormat="1" ht="14.25" customHeight="1">
      <c r="A19" s="4">
        <v>11</v>
      </c>
      <c r="B19" s="8" t="s">
        <v>20</v>
      </c>
      <c r="C19" s="9">
        <v>54</v>
      </c>
      <c r="D19" s="14">
        <v>5.922558922558923</v>
      </c>
      <c r="E19" s="14">
        <v>0</v>
      </c>
      <c r="F19" s="14">
        <v>4.683501683501683</v>
      </c>
      <c r="G19" s="14">
        <v>0.02861952861952862</v>
      </c>
      <c r="H19" s="14">
        <v>0</v>
      </c>
      <c r="I19" s="14">
        <v>0.0202020202020202</v>
      </c>
      <c r="J19" s="14">
        <v>0.8080808080808081</v>
      </c>
      <c r="K19" s="6">
        <f>'[1]1_2_1'!L19</f>
        <v>14.2</v>
      </c>
      <c r="L19" s="6">
        <v>11.462962962962964</v>
      </c>
      <c r="M19" s="24">
        <f t="shared" si="1"/>
        <v>-19.27</v>
      </c>
      <c r="N19" s="7">
        <f t="shared" si="0"/>
        <v>-19.27490871152841</v>
      </c>
    </row>
    <row r="20" spans="1:14" s="7" customFormat="1" ht="14.25" customHeight="1">
      <c r="A20" s="4">
        <v>12</v>
      </c>
      <c r="B20" s="8" t="s">
        <v>21</v>
      </c>
      <c r="C20" s="9">
        <v>88</v>
      </c>
      <c r="D20" s="14">
        <v>3.385330578512397</v>
      </c>
      <c r="E20" s="14">
        <v>0</v>
      </c>
      <c r="F20" s="14">
        <v>2.885330578512397</v>
      </c>
      <c r="G20" s="14">
        <v>0.008264462809917356</v>
      </c>
      <c r="H20" s="14">
        <v>0</v>
      </c>
      <c r="I20" s="14">
        <v>0.01859504132231405</v>
      </c>
      <c r="J20" s="14">
        <v>0.19318181818181818</v>
      </c>
      <c r="K20" s="6">
        <f>'[1]1_2_1'!L20</f>
        <v>18.01</v>
      </c>
      <c r="L20" s="6">
        <v>6.490702479338842</v>
      </c>
      <c r="M20" s="24">
        <f t="shared" si="1"/>
        <v>-63.96</v>
      </c>
      <c r="N20" s="7">
        <f t="shared" si="0"/>
        <v>-63.960563690511705</v>
      </c>
    </row>
    <row r="21" spans="1:14" s="7" customFormat="1" ht="14.25" customHeight="1">
      <c r="A21" s="4">
        <v>13</v>
      </c>
      <c r="B21" s="8" t="s">
        <v>22</v>
      </c>
      <c r="C21" s="9">
        <v>66</v>
      </c>
      <c r="D21" s="14">
        <v>9.008264462809917</v>
      </c>
      <c r="E21" s="14">
        <v>0</v>
      </c>
      <c r="F21" s="14">
        <v>9.988980716253444</v>
      </c>
      <c r="G21" s="14">
        <v>0.023415977961432508</v>
      </c>
      <c r="H21" s="14">
        <v>0</v>
      </c>
      <c r="I21" s="14">
        <v>0.06611570247933884</v>
      </c>
      <c r="J21" s="14">
        <v>0.768595041322314</v>
      </c>
      <c r="K21" s="6">
        <f>'[1]1_2_1'!L21</f>
        <v>18.84</v>
      </c>
      <c r="L21" s="6">
        <v>19.855371900826444</v>
      </c>
      <c r="M21" s="24">
        <f t="shared" si="1"/>
        <v>5.39</v>
      </c>
      <c r="N21" s="7">
        <f t="shared" si="0"/>
        <v>5.3894474566159545</v>
      </c>
    </row>
    <row r="22" spans="1:14" s="7" customFormat="1" ht="14.25" customHeight="1">
      <c r="A22" s="4">
        <v>14</v>
      </c>
      <c r="B22" s="8" t="s">
        <v>23</v>
      </c>
      <c r="C22" s="9">
        <v>57</v>
      </c>
      <c r="D22" s="14">
        <v>11.288676236044658</v>
      </c>
      <c r="E22" s="14">
        <v>0</v>
      </c>
      <c r="F22" s="14">
        <v>5.245614035087719</v>
      </c>
      <c r="G22" s="14">
        <v>0.017543859649122806</v>
      </c>
      <c r="H22" s="14">
        <v>0</v>
      </c>
      <c r="I22" s="14">
        <v>0.03349282296650718</v>
      </c>
      <c r="J22" s="14">
        <v>0.5279106858054227</v>
      </c>
      <c r="K22" s="6">
        <f>'[1]1_2_1'!L22</f>
        <v>15.11</v>
      </c>
      <c r="L22" s="6">
        <v>17.11323763955343</v>
      </c>
      <c r="M22" s="24">
        <f t="shared" si="1"/>
        <v>13.26</v>
      </c>
      <c r="N22" s="7">
        <f t="shared" si="0"/>
        <v>13.257694503993562</v>
      </c>
    </row>
    <row r="23" spans="1:14" s="7" customFormat="1" ht="14.25" customHeight="1">
      <c r="A23" s="4">
        <v>15</v>
      </c>
      <c r="B23" s="8" t="s">
        <v>24</v>
      </c>
      <c r="C23" s="9">
        <v>85</v>
      </c>
      <c r="D23" s="14">
        <v>3.853475935828877</v>
      </c>
      <c r="E23" s="14">
        <v>0</v>
      </c>
      <c r="F23" s="14">
        <v>9.882352941176471</v>
      </c>
      <c r="G23" s="14">
        <v>0.017112299465240642</v>
      </c>
      <c r="H23" s="14">
        <v>0</v>
      </c>
      <c r="I23" s="14">
        <v>0.051336898395721926</v>
      </c>
      <c r="J23" s="14">
        <v>0.9229946524064171</v>
      </c>
      <c r="K23" s="6">
        <f>'[1]1_2_1'!L23</f>
        <v>19.529999999999998</v>
      </c>
      <c r="L23" s="6">
        <v>14.727272727272727</v>
      </c>
      <c r="M23" s="24">
        <f t="shared" si="1"/>
        <v>-24.59</v>
      </c>
      <c r="N23" s="7">
        <f t="shared" si="0"/>
        <v>-24.591537494763287</v>
      </c>
    </row>
    <row r="24" spans="1:14" s="7" customFormat="1" ht="14.25" customHeight="1">
      <c r="A24" s="4">
        <v>16</v>
      </c>
      <c r="B24" s="8" t="s">
        <v>25</v>
      </c>
      <c r="C24" s="9">
        <v>59</v>
      </c>
      <c r="D24" s="14">
        <v>9.841294298921419</v>
      </c>
      <c r="E24" s="14">
        <v>0</v>
      </c>
      <c r="F24" s="14">
        <v>5.950693374422188</v>
      </c>
      <c r="G24" s="14">
        <v>0.0061633281972265025</v>
      </c>
      <c r="H24" s="14">
        <v>0</v>
      </c>
      <c r="I24" s="14">
        <v>0.02157164869029276</v>
      </c>
      <c r="J24" s="14">
        <v>0.4514637904468413</v>
      </c>
      <c r="K24" s="6">
        <f>'[1]1_2_1'!L24</f>
        <v>16.880000000000003</v>
      </c>
      <c r="L24" s="6">
        <v>16.271186440677965</v>
      </c>
      <c r="M24" s="24">
        <f t="shared" si="1"/>
        <v>-3.61</v>
      </c>
      <c r="N24" s="7">
        <f t="shared" si="0"/>
        <v>-3.606715398827234</v>
      </c>
    </row>
    <row r="25" spans="1:14" s="7" customFormat="1" ht="14.25" customHeight="1">
      <c r="A25" s="4">
        <v>17</v>
      </c>
      <c r="B25" s="8" t="s">
        <v>26</v>
      </c>
      <c r="C25" s="9">
        <v>33</v>
      </c>
      <c r="D25" s="14">
        <v>5.741046831955923</v>
      </c>
      <c r="E25" s="14">
        <v>0</v>
      </c>
      <c r="F25" s="14">
        <v>7.15702479338843</v>
      </c>
      <c r="G25" s="14">
        <v>0.01928374655647383</v>
      </c>
      <c r="H25" s="14">
        <v>0</v>
      </c>
      <c r="I25" s="14">
        <v>0.05234159779614325</v>
      </c>
      <c r="J25" s="14">
        <v>0.7493112947658402</v>
      </c>
      <c r="K25" s="6">
        <f>'[1]1_2_1'!L25</f>
        <v>13.79</v>
      </c>
      <c r="L25" s="6">
        <v>13.71900826446281</v>
      </c>
      <c r="M25" s="24">
        <f t="shared" si="1"/>
        <v>-0.51</v>
      </c>
      <c r="N25" s="7">
        <f t="shared" si="0"/>
        <v>-0.5148059139752661</v>
      </c>
    </row>
    <row r="26" spans="1:14" s="7" customFormat="1" ht="14.25" customHeight="1">
      <c r="A26" s="4">
        <v>18</v>
      </c>
      <c r="B26" s="8" t="s">
        <v>27</v>
      </c>
      <c r="C26" s="9">
        <v>47</v>
      </c>
      <c r="D26" s="14">
        <v>5.791102514506769</v>
      </c>
      <c r="E26" s="14">
        <v>0</v>
      </c>
      <c r="F26" s="14">
        <v>4.481624758220503</v>
      </c>
      <c r="G26" s="14">
        <v>0.019342359767891684</v>
      </c>
      <c r="H26" s="14">
        <v>0</v>
      </c>
      <c r="I26" s="14">
        <v>0.011605415860735008</v>
      </c>
      <c r="J26" s="14">
        <v>0.5357833655705996</v>
      </c>
      <c r="K26" s="6">
        <f>'[1]1_2_1'!L26</f>
        <v>23.450000000000003</v>
      </c>
      <c r="L26" s="6">
        <v>10.839458413926499</v>
      </c>
      <c r="M26" s="24">
        <f t="shared" si="1"/>
        <v>-53.78</v>
      </c>
      <c r="N26" s="7">
        <f t="shared" si="0"/>
        <v>-53.77629674231771</v>
      </c>
    </row>
    <row r="27" spans="1:14" s="7" customFormat="1" ht="14.25" customHeight="1">
      <c r="A27" s="4">
        <v>19</v>
      </c>
      <c r="B27" s="8" t="s">
        <v>28</v>
      </c>
      <c r="C27" s="9">
        <v>49</v>
      </c>
      <c r="D27" s="14">
        <v>4.3228200371057515</v>
      </c>
      <c r="E27" s="14">
        <v>0</v>
      </c>
      <c r="F27" s="14">
        <v>2.578849721706865</v>
      </c>
      <c r="G27" s="14">
        <v>0.02411873840445269</v>
      </c>
      <c r="H27" s="14">
        <v>0</v>
      </c>
      <c r="I27" s="14">
        <v>0.03339517625231911</v>
      </c>
      <c r="J27" s="14">
        <v>0.3209647495361781</v>
      </c>
      <c r="K27" s="6">
        <f>'[1]1_2_1'!L27</f>
        <v>7.1899999999999995</v>
      </c>
      <c r="L27" s="6">
        <v>7.280148423005565</v>
      </c>
      <c r="M27" s="24">
        <f t="shared" si="1"/>
        <v>1.25</v>
      </c>
      <c r="N27" s="7">
        <f t="shared" si="0"/>
        <v>1.253802823443209</v>
      </c>
    </row>
    <row r="28" spans="1:14" s="7" customFormat="1" ht="14.25" customHeight="1">
      <c r="A28" s="4">
        <v>20</v>
      </c>
      <c r="B28" s="8" t="s">
        <v>29</v>
      </c>
      <c r="C28" s="9">
        <v>94</v>
      </c>
      <c r="D28" s="14">
        <v>14.676015473887814</v>
      </c>
      <c r="E28" s="14">
        <v>0</v>
      </c>
      <c r="F28" s="14">
        <v>8.364603481624759</v>
      </c>
      <c r="G28" s="14">
        <v>0.03481624758220503</v>
      </c>
      <c r="H28" s="14">
        <v>0</v>
      </c>
      <c r="I28" s="14">
        <v>0.05222437137330755</v>
      </c>
      <c r="J28" s="14">
        <v>0.6740812379110251</v>
      </c>
      <c r="K28" s="6">
        <f>'[1]1_2_1'!L28</f>
        <v>17.78</v>
      </c>
      <c r="L28" s="6">
        <v>23.801740812379112</v>
      </c>
      <c r="M28" s="24">
        <f t="shared" si="1"/>
        <v>33.87</v>
      </c>
      <c r="N28" s="7">
        <f t="shared" si="0"/>
        <v>33.8680585623122</v>
      </c>
    </row>
    <row r="29" spans="1:14" s="7" customFormat="1" ht="14.25" customHeight="1">
      <c r="A29" s="4">
        <v>21</v>
      </c>
      <c r="B29" s="8" t="s">
        <v>30</v>
      </c>
      <c r="C29" s="9">
        <v>56</v>
      </c>
      <c r="D29" s="14">
        <v>6.038961038961039</v>
      </c>
      <c r="E29" s="14">
        <v>0</v>
      </c>
      <c r="F29" s="14">
        <v>6.011363636363637</v>
      </c>
      <c r="G29" s="14">
        <v>0.017857142857142856</v>
      </c>
      <c r="H29" s="14">
        <v>0</v>
      </c>
      <c r="I29" s="14">
        <v>0.017857142857142856</v>
      </c>
      <c r="J29" s="14">
        <v>0.5032467532467533</v>
      </c>
      <c r="K29" s="6">
        <f>'[1]1_2_1'!L29</f>
        <v>14.53</v>
      </c>
      <c r="L29" s="6">
        <v>12.589285714285715</v>
      </c>
      <c r="M29" s="24">
        <f t="shared" si="1"/>
        <v>-13.36</v>
      </c>
      <c r="N29" s="7">
        <f t="shared" si="0"/>
        <v>-13.356602104021235</v>
      </c>
    </row>
    <row r="30" spans="1:14" s="7" customFormat="1" ht="14.25" customHeight="1">
      <c r="A30" s="4">
        <v>22</v>
      </c>
      <c r="B30" s="8" t="s">
        <v>31</v>
      </c>
      <c r="C30" s="9">
        <v>52</v>
      </c>
      <c r="D30" s="14">
        <v>9.592657342657343</v>
      </c>
      <c r="E30" s="14">
        <v>0</v>
      </c>
      <c r="F30" s="14">
        <v>4.1223776223776225</v>
      </c>
      <c r="G30" s="14">
        <v>0.019230769230769232</v>
      </c>
      <c r="H30" s="14">
        <v>0</v>
      </c>
      <c r="I30" s="14">
        <v>0.019230769230769232</v>
      </c>
      <c r="J30" s="14">
        <v>0.41083916083916083</v>
      </c>
      <c r="K30" s="6">
        <f>'[1]1_2_1'!L30</f>
        <v>12.569999999999999</v>
      </c>
      <c r="L30" s="6">
        <v>14.164335664335665</v>
      </c>
      <c r="M30" s="24">
        <f t="shared" si="1"/>
        <v>12.68</v>
      </c>
      <c r="N30" s="7">
        <f t="shared" si="0"/>
        <v>12.683656836401497</v>
      </c>
    </row>
    <row r="31" spans="1:14" s="7" customFormat="1" ht="14.25" customHeight="1">
      <c r="A31" s="4">
        <v>23</v>
      </c>
      <c r="B31" s="8" t="s">
        <v>32</v>
      </c>
      <c r="C31" s="9">
        <v>46</v>
      </c>
      <c r="D31" s="14">
        <v>8.488142292490117</v>
      </c>
      <c r="E31" s="14">
        <v>0</v>
      </c>
      <c r="F31" s="14">
        <v>6.282608695652173</v>
      </c>
      <c r="G31" s="14">
        <v>0.02569169960474308</v>
      </c>
      <c r="H31" s="14">
        <v>0</v>
      </c>
      <c r="I31" s="14">
        <v>0.03162055335968379</v>
      </c>
      <c r="J31" s="14">
        <v>0.6976284584980237</v>
      </c>
      <c r="K31" s="6">
        <f>'[1]1_2_1'!L31</f>
        <v>16.409999999999997</v>
      </c>
      <c r="L31" s="6">
        <v>15.525691699604744</v>
      </c>
      <c r="M31" s="24">
        <f t="shared" si="1"/>
        <v>-5.39</v>
      </c>
      <c r="N31" s="7">
        <f t="shared" si="0"/>
        <v>-5.388837906125858</v>
      </c>
    </row>
    <row r="32" spans="1:14" s="7" customFormat="1" ht="14.25" customHeight="1">
      <c r="A32" s="4">
        <v>24</v>
      </c>
      <c r="B32" s="8" t="s">
        <v>33</v>
      </c>
      <c r="C32" s="9">
        <v>38</v>
      </c>
      <c r="D32" s="14">
        <v>7.894736842105263</v>
      </c>
      <c r="E32" s="14">
        <v>0</v>
      </c>
      <c r="F32" s="14">
        <v>4.04066985645933</v>
      </c>
      <c r="G32" s="14">
        <v>0.007177033492822966</v>
      </c>
      <c r="H32" s="14">
        <v>0</v>
      </c>
      <c r="I32" s="14">
        <v>0.028708133971291863</v>
      </c>
      <c r="J32" s="14">
        <v>0.4258373205741627</v>
      </c>
      <c r="K32" s="6">
        <f>'[1]1_2_1'!L32</f>
        <v>10.999999999999998</v>
      </c>
      <c r="L32" s="6">
        <v>12.397129186602871</v>
      </c>
      <c r="M32" s="24">
        <f t="shared" si="1"/>
        <v>12.7</v>
      </c>
      <c r="N32" s="7">
        <f t="shared" si="0"/>
        <v>12.70117442366248</v>
      </c>
    </row>
    <row r="33" spans="1:14" s="7" customFormat="1" ht="14.25" customHeight="1">
      <c r="A33" s="4">
        <v>25</v>
      </c>
      <c r="B33" s="8" t="s">
        <v>34</v>
      </c>
      <c r="C33" s="9">
        <v>52</v>
      </c>
      <c r="D33" s="14">
        <v>5.134615384615385</v>
      </c>
      <c r="E33" s="14">
        <v>0</v>
      </c>
      <c r="F33" s="14">
        <v>4.297202797202797</v>
      </c>
      <c r="G33" s="14">
        <v>0.013986013986013986</v>
      </c>
      <c r="H33" s="14">
        <v>0</v>
      </c>
      <c r="I33" s="14">
        <v>0.02972027972027972</v>
      </c>
      <c r="J33" s="14">
        <v>0.5052447552447552</v>
      </c>
      <c r="K33" s="6">
        <f>'[1]1_2_1'!L33</f>
        <v>9.9</v>
      </c>
      <c r="L33" s="6">
        <v>9.98076923076923</v>
      </c>
      <c r="M33" s="24">
        <f t="shared" si="1"/>
        <v>0.82</v>
      </c>
      <c r="N33" s="7">
        <f t="shared" si="0"/>
        <v>0.8158508158508084</v>
      </c>
    </row>
    <row r="34" spans="1:14" s="7" customFormat="1" ht="14.25" customHeight="1">
      <c r="A34" s="4">
        <v>26</v>
      </c>
      <c r="B34" s="8" t="s">
        <v>35</v>
      </c>
      <c r="C34" s="9">
        <v>110</v>
      </c>
      <c r="D34" s="14">
        <v>11.778512396694214</v>
      </c>
      <c r="E34" s="14">
        <v>0</v>
      </c>
      <c r="F34" s="14">
        <v>13.887603305785122</v>
      </c>
      <c r="G34" s="14">
        <v>0.06115702479338843</v>
      </c>
      <c r="H34" s="14">
        <v>0</v>
      </c>
      <c r="I34" s="14">
        <v>0.07603305785123966</v>
      </c>
      <c r="J34" s="14">
        <v>1.306611570247934</v>
      </c>
      <c r="K34" s="6">
        <f>'[1]1_2_1'!L34</f>
        <v>33.379999999999995</v>
      </c>
      <c r="L34" s="6">
        <v>27.1099173553719</v>
      </c>
      <c r="M34" s="24">
        <f t="shared" si="1"/>
        <v>-18.78</v>
      </c>
      <c r="N34" s="7">
        <f t="shared" si="0"/>
        <v>-18.78395040331965</v>
      </c>
    </row>
    <row r="35" spans="1:14" s="7" customFormat="1" ht="14.25" customHeight="1">
      <c r="A35" s="4">
        <v>27</v>
      </c>
      <c r="B35" s="8" t="s">
        <v>36</v>
      </c>
      <c r="C35" s="20"/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6">
        <f>'[1]1_2_1'!L35</f>
        <v>18.97</v>
      </c>
      <c r="L35" s="6">
        <v>0</v>
      </c>
      <c r="M35" s="24">
        <f t="shared" si="1"/>
        <v>-100</v>
      </c>
      <c r="N35" s="7">
        <f t="shared" si="0"/>
        <v>-100</v>
      </c>
    </row>
    <row r="36" spans="1:14" s="21" customFormat="1" ht="14.25" customHeight="1">
      <c r="A36" s="25"/>
      <c r="B36" s="30" t="s">
        <v>37</v>
      </c>
      <c r="C36" s="26">
        <f>SUM(C10:C34)</f>
        <v>1602</v>
      </c>
      <c r="D36" s="27">
        <v>8.562308478038815</v>
      </c>
      <c r="E36" s="27">
        <v>0</v>
      </c>
      <c r="F36" s="27">
        <v>6.922426512314153</v>
      </c>
      <c r="G36" s="27">
        <v>0.021109976166155942</v>
      </c>
      <c r="H36" s="27">
        <v>0</v>
      </c>
      <c r="I36" s="27">
        <v>0.038417886732493474</v>
      </c>
      <c r="J36" s="27">
        <v>0.6562251730791057</v>
      </c>
      <c r="K36" s="28">
        <f>'[1]1_2_1'!L36</f>
        <v>18.23</v>
      </c>
      <c r="L36" s="28">
        <v>16.200488026330724</v>
      </c>
      <c r="M36" s="29">
        <f t="shared" si="1"/>
        <v>-11.13</v>
      </c>
      <c r="N36" s="21">
        <f t="shared" si="0"/>
        <v>-11.132813898350392</v>
      </c>
    </row>
    <row r="37" spans="1:11" ht="12.7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</row>
  </sheetData>
  <sheetProtection/>
  <mergeCells count="16">
    <mergeCell ref="K4:K7"/>
    <mergeCell ref="L4:L7"/>
    <mergeCell ref="E5:E7"/>
    <mergeCell ref="F5:F7"/>
    <mergeCell ref="I4:I7"/>
    <mergeCell ref="J4:J7"/>
    <mergeCell ref="A2:M2"/>
    <mergeCell ref="J1:M1"/>
    <mergeCell ref="A4:A7"/>
    <mergeCell ref="B4:B7"/>
    <mergeCell ref="C4:C7"/>
    <mergeCell ref="M4:M7"/>
    <mergeCell ref="D4:F4"/>
    <mergeCell ref="G4:G7"/>
    <mergeCell ref="H4:H7"/>
    <mergeCell ref="D5:D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9" sqref="J29"/>
    </sheetView>
  </sheetViews>
  <sheetFormatPr defaultColWidth="9.00390625" defaultRowHeight="12.75"/>
  <cols>
    <col min="13" max="13" width="17.625" style="0" customWidth="1"/>
  </cols>
  <sheetData>
    <row r="1" spans="1:13" ht="12.75">
      <c r="A1" s="15" t="s">
        <v>38</v>
      </c>
      <c r="B1" s="15" t="s">
        <v>39</v>
      </c>
      <c r="C1" s="15" t="s">
        <v>40</v>
      </c>
      <c r="D1" s="15" t="s">
        <v>41</v>
      </c>
      <c r="E1" s="15" t="s">
        <v>42</v>
      </c>
      <c r="F1" s="15" t="s">
        <v>43</v>
      </c>
      <c r="G1" s="15" t="s">
        <v>44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</row>
    <row r="2" spans="1:13" ht="12.75">
      <c r="A2" s="15">
        <v>0</v>
      </c>
      <c r="B2" s="15">
        <v>0</v>
      </c>
      <c r="C2" s="15">
        <v>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6">
        <v>42043.947233796294</v>
      </c>
    </row>
    <row r="3" spans="1:13" ht="12.75">
      <c r="A3" s="15">
        <v>7.78</v>
      </c>
      <c r="B3" s="15">
        <v>0</v>
      </c>
      <c r="C3" s="15">
        <v>6.04</v>
      </c>
      <c r="D3" s="15">
        <v>0.03</v>
      </c>
      <c r="E3" s="15">
        <v>0</v>
      </c>
      <c r="F3" s="15">
        <v>0.06</v>
      </c>
      <c r="G3" s="15">
        <v>0.73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6">
        <v>42043.947233796294</v>
      </c>
    </row>
    <row r="4" spans="1:13" ht="12.75">
      <c r="A4" s="15">
        <v>6.33</v>
      </c>
      <c r="B4" s="15">
        <v>0</v>
      </c>
      <c r="C4" s="15">
        <v>4.67</v>
      </c>
      <c r="D4" s="15">
        <v>0.01</v>
      </c>
      <c r="E4" s="15">
        <v>0</v>
      </c>
      <c r="F4" s="15">
        <v>0.01</v>
      </c>
      <c r="G4" s="15">
        <v>0.68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6">
        <v>42043.947233796294</v>
      </c>
    </row>
    <row r="5" spans="1:13" ht="12.75">
      <c r="A5" s="15">
        <v>7.73</v>
      </c>
      <c r="B5" s="15">
        <v>0</v>
      </c>
      <c r="C5" s="15">
        <v>10.58</v>
      </c>
      <c r="D5" s="15">
        <v>0.01</v>
      </c>
      <c r="E5" s="15">
        <v>0</v>
      </c>
      <c r="F5" s="15">
        <v>0.04</v>
      </c>
      <c r="G5" s="15">
        <v>0.72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>
        <v>42043.94724537037</v>
      </c>
    </row>
    <row r="6" spans="1:13" ht="12.75">
      <c r="A6" s="15">
        <v>7.52</v>
      </c>
      <c r="B6" s="15">
        <v>0</v>
      </c>
      <c r="C6" s="15">
        <v>4.7</v>
      </c>
      <c r="D6" s="15">
        <v>0.02</v>
      </c>
      <c r="E6" s="15">
        <v>0</v>
      </c>
      <c r="F6" s="15">
        <v>0.02</v>
      </c>
      <c r="G6" s="15">
        <v>0.28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6">
        <v>42043.94724537037</v>
      </c>
    </row>
    <row r="7" spans="1:13" ht="12.75">
      <c r="A7" s="15">
        <v>13.59</v>
      </c>
      <c r="B7" s="15">
        <v>0</v>
      </c>
      <c r="C7" s="15">
        <v>5.74</v>
      </c>
      <c r="D7" s="15">
        <v>0.01</v>
      </c>
      <c r="E7" s="15">
        <v>0</v>
      </c>
      <c r="F7" s="15">
        <v>0.04</v>
      </c>
      <c r="G7" s="15">
        <v>0.61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6">
        <v>42043.94724537037</v>
      </c>
    </row>
    <row r="8" spans="1:13" ht="12.75">
      <c r="A8" s="15">
        <v>10.24</v>
      </c>
      <c r="B8" s="15">
        <v>0</v>
      </c>
      <c r="C8" s="15">
        <v>7.69</v>
      </c>
      <c r="D8" s="15">
        <v>0</v>
      </c>
      <c r="E8" s="15">
        <v>0</v>
      </c>
      <c r="F8" s="15">
        <v>0.1</v>
      </c>
      <c r="G8" s="15">
        <v>0.86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6">
        <v>42043.94724537037</v>
      </c>
    </row>
    <row r="9" spans="1:13" ht="12.75">
      <c r="A9" s="15">
        <v>19.34</v>
      </c>
      <c r="B9" s="15">
        <v>0</v>
      </c>
      <c r="C9" s="15">
        <v>7.51</v>
      </c>
      <c r="D9" s="15">
        <v>0.01</v>
      </c>
      <c r="E9" s="15">
        <v>0</v>
      </c>
      <c r="F9" s="15">
        <v>0.03</v>
      </c>
      <c r="G9" s="15">
        <v>0.72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v>42043.94725694445</v>
      </c>
    </row>
    <row r="10" spans="1:13" ht="12.75">
      <c r="A10" s="15">
        <v>7.39</v>
      </c>
      <c r="B10" s="15">
        <v>0</v>
      </c>
      <c r="C10" s="15">
        <v>4.81</v>
      </c>
      <c r="D10" s="15">
        <v>0.01</v>
      </c>
      <c r="E10" s="15">
        <v>0</v>
      </c>
      <c r="F10" s="15">
        <v>0.03</v>
      </c>
      <c r="G10" s="15">
        <v>0.37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42043.94725694445</v>
      </c>
    </row>
    <row r="11" spans="1:13" ht="12.75">
      <c r="A11" s="15">
        <v>6.93</v>
      </c>
      <c r="B11" s="15">
        <v>0</v>
      </c>
      <c r="C11" s="15">
        <v>9.77</v>
      </c>
      <c r="D11" s="15">
        <v>0.04</v>
      </c>
      <c r="E11" s="15">
        <v>0</v>
      </c>
      <c r="F11" s="15">
        <v>0.05</v>
      </c>
      <c r="G11" s="15">
        <v>1.45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v>42043.94725694445</v>
      </c>
    </row>
    <row r="12" spans="1:13" ht="12.75">
      <c r="A12" s="15">
        <v>5.92</v>
      </c>
      <c r="B12" s="15">
        <v>0</v>
      </c>
      <c r="C12" s="15">
        <v>4.68</v>
      </c>
      <c r="D12" s="15">
        <v>0.03</v>
      </c>
      <c r="E12" s="15">
        <v>0</v>
      </c>
      <c r="F12" s="15">
        <v>0.02</v>
      </c>
      <c r="G12" s="15">
        <v>0.81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42043.94726851852</v>
      </c>
    </row>
    <row r="13" spans="1:13" ht="12.75">
      <c r="A13" s="15">
        <v>3.39</v>
      </c>
      <c r="B13" s="15">
        <v>0</v>
      </c>
      <c r="C13" s="15">
        <v>2.88</v>
      </c>
      <c r="D13" s="15">
        <v>0.01</v>
      </c>
      <c r="E13" s="15">
        <v>0</v>
      </c>
      <c r="F13" s="15">
        <v>0.02</v>
      </c>
      <c r="G13" s="15">
        <v>0.19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>
        <v>42043.94726851852</v>
      </c>
    </row>
    <row r="14" spans="1:13" ht="12.75">
      <c r="A14" s="15">
        <v>9.01</v>
      </c>
      <c r="B14" s="15">
        <v>0</v>
      </c>
      <c r="C14" s="15">
        <v>9.98</v>
      </c>
      <c r="D14" s="15">
        <v>0.02</v>
      </c>
      <c r="E14" s="15">
        <v>0</v>
      </c>
      <c r="F14" s="15">
        <v>0.07</v>
      </c>
      <c r="G14" s="15">
        <v>0.77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6">
        <v>42043.94726851852</v>
      </c>
    </row>
    <row r="15" spans="1:13" ht="12.75">
      <c r="A15" s="15">
        <v>11.29</v>
      </c>
      <c r="B15" s="15">
        <v>0</v>
      </c>
      <c r="C15" s="15">
        <v>5.23</v>
      </c>
      <c r="D15" s="15">
        <v>0.02</v>
      </c>
      <c r="E15" s="15">
        <v>0</v>
      </c>
      <c r="F15" s="15">
        <v>0.03</v>
      </c>
      <c r="G15" s="15">
        <v>0.53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6">
        <v>42043.94726851852</v>
      </c>
    </row>
    <row r="16" spans="1:13" ht="12.75">
      <c r="A16" s="15">
        <v>3.85</v>
      </c>
      <c r="B16" s="15">
        <v>0</v>
      </c>
      <c r="C16" s="15">
        <v>9.88</v>
      </c>
      <c r="D16" s="15">
        <v>0.02</v>
      </c>
      <c r="E16" s="15">
        <v>0</v>
      </c>
      <c r="F16" s="15">
        <v>0.05</v>
      </c>
      <c r="G16" s="15">
        <v>0.92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42043.947280092594</v>
      </c>
    </row>
    <row r="17" spans="1:13" ht="12.75">
      <c r="A17" s="15">
        <v>9.84</v>
      </c>
      <c r="B17" s="15">
        <v>0</v>
      </c>
      <c r="C17" s="15">
        <v>5.94</v>
      </c>
      <c r="D17" s="15">
        <v>0.01</v>
      </c>
      <c r="E17" s="15">
        <v>0</v>
      </c>
      <c r="F17" s="15">
        <v>0.02</v>
      </c>
      <c r="G17" s="15">
        <v>0.45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v>42043.947280092594</v>
      </c>
    </row>
    <row r="18" spans="1:13" ht="12.75">
      <c r="A18" s="15">
        <v>5.74</v>
      </c>
      <c r="B18" s="15">
        <v>0</v>
      </c>
      <c r="C18" s="15">
        <v>7.14</v>
      </c>
      <c r="D18" s="15">
        <v>0.02</v>
      </c>
      <c r="E18" s="15">
        <v>0</v>
      </c>
      <c r="F18" s="15">
        <v>0.05</v>
      </c>
      <c r="G18" s="15">
        <v>0.75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6">
        <v>42043.947280092594</v>
      </c>
    </row>
    <row r="19" spans="1:13" ht="12.75">
      <c r="A19" s="15">
        <v>5.79</v>
      </c>
      <c r="B19" s="15">
        <v>0</v>
      </c>
      <c r="C19" s="15">
        <v>4.47</v>
      </c>
      <c r="D19" s="15">
        <v>0.02</v>
      </c>
      <c r="E19" s="15">
        <v>0</v>
      </c>
      <c r="F19" s="15">
        <v>0.01</v>
      </c>
      <c r="G19" s="15">
        <v>0.54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6">
        <v>42043.947280092594</v>
      </c>
    </row>
    <row r="20" spans="1:13" ht="12.75">
      <c r="A20" s="15">
        <v>4.32</v>
      </c>
      <c r="B20" s="15">
        <v>0</v>
      </c>
      <c r="C20" s="15">
        <v>2.57</v>
      </c>
      <c r="D20" s="15">
        <v>0.02</v>
      </c>
      <c r="E20" s="15">
        <v>0</v>
      </c>
      <c r="F20" s="15">
        <v>0.03</v>
      </c>
      <c r="G20" s="15">
        <v>0.32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42043.947291666664</v>
      </c>
    </row>
    <row r="21" spans="1:13" ht="12.75">
      <c r="A21" s="15">
        <v>14.68</v>
      </c>
      <c r="B21" s="15">
        <v>0</v>
      </c>
      <c r="C21" s="15">
        <v>8.35</v>
      </c>
      <c r="D21" s="15">
        <v>0.03</v>
      </c>
      <c r="E21" s="15">
        <v>0</v>
      </c>
      <c r="F21" s="15">
        <v>0.05</v>
      </c>
      <c r="G21" s="15">
        <v>0.67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6">
        <v>42043.947291666664</v>
      </c>
    </row>
    <row r="22" spans="1:13" ht="12.75">
      <c r="A22" s="15">
        <v>6.04</v>
      </c>
      <c r="B22" s="15">
        <v>0</v>
      </c>
      <c r="C22" s="15">
        <v>6.01</v>
      </c>
      <c r="D22" s="15">
        <v>0.02</v>
      </c>
      <c r="E22" s="15">
        <v>0</v>
      </c>
      <c r="F22" s="15">
        <v>0.02</v>
      </c>
      <c r="G22" s="15">
        <v>0.5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42043.947291666664</v>
      </c>
    </row>
    <row r="23" spans="1:13" ht="12.75">
      <c r="A23" s="15">
        <v>9.59</v>
      </c>
      <c r="B23" s="15">
        <v>0</v>
      </c>
      <c r="C23" s="15">
        <v>4.12</v>
      </c>
      <c r="D23" s="15">
        <v>0.02</v>
      </c>
      <c r="E23" s="15">
        <v>0</v>
      </c>
      <c r="F23" s="15">
        <v>0.02</v>
      </c>
      <c r="G23" s="15">
        <v>0.41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v>42043.94730324074</v>
      </c>
    </row>
    <row r="24" spans="1:13" ht="12.75">
      <c r="A24" s="15">
        <v>8.49</v>
      </c>
      <c r="B24" s="15">
        <v>0</v>
      </c>
      <c r="C24" s="15">
        <v>6.27</v>
      </c>
      <c r="D24" s="15">
        <v>0.03</v>
      </c>
      <c r="E24" s="15">
        <v>0</v>
      </c>
      <c r="F24" s="15">
        <v>0.03</v>
      </c>
      <c r="G24" s="15">
        <v>0.7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v>42043.94730324074</v>
      </c>
    </row>
    <row r="25" spans="1:13" ht="12.75">
      <c r="A25" s="15">
        <v>7.89</v>
      </c>
      <c r="B25" s="15">
        <v>0</v>
      </c>
      <c r="C25" s="15">
        <v>4.04</v>
      </c>
      <c r="D25" s="15">
        <v>0.01</v>
      </c>
      <c r="E25" s="15">
        <v>0</v>
      </c>
      <c r="F25" s="15">
        <v>0.03</v>
      </c>
      <c r="G25" s="15">
        <v>0.43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v>42043.94730324074</v>
      </c>
    </row>
    <row r="26" spans="1:13" ht="12.75">
      <c r="A26" s="15">
        <v>5.13</v>
      </c>
      <c r="B26" s="15">
        <v>0</v>
      </c>
      <c r="C26" s="15">
        <v>4.29</v>
      </c>
      <c r="D26" s="15">
        <v>0.01</v>
      </c>
      <c r="E26" s="15">
        <v>0</v>
      </c>
      <c r="F26" s="15">
        <v>0.03</v>
      </c>
      <c r="G26" s="15">
        <v>0.51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>
        <v>42043.94730324074</v>
      </c>
    </row>
    <row r="27" spans="1:13" ht="12.75">
      <c r="A27" s="15">
        <v>11.78</v>
      </c>
      <c r="B27" s="15">
        <v>0</v>
      </c>
      <c r="C27" s="15">
        <v>13</v>
      </c>
      <c r="D27" s="15">
        <v>0.06</v>
      </c>
      <c r="E27" s="15">
        <v>0</v>
      </c>
      <c r="F27" s="15">
        <v>0.08</v>
      </c>
      <c r="G27" s="15">
        <v>1.31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6">
        <v>42043.94731481482</v>
      </c>
    </row>
    <row r="28" spans="1:13" ht="12.75">
      <c r="A28" s="15">
        <v>0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v>42043.94731481482</v>
      </c>
    </row>
    <row r="29" spans="1:12" ht="12.75">
      <c r="A29" s="15">
        <v>7.98</v>
      </c>
      <c r="B29" s="15">
        <v>0</v>
      </c>
      <c r="C29" s="15">
        <v>6.39</v>
      </c>
      <c r="D29" s="15">
        <v>0.02</v>
      </c>
      <c r="E29" s="15">
        <v>0</v>
      </c>
      <c r="F29" s="15">
        <v>0.04</v>
      </c>
      <c r="G29" s="15">
        <v>0.61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2013-02-08T09:54:37Z</cp:lastPrinted>
  <dcterms:created xsi:type="dcterms:W3CDTF">2011-07-25T06:41:37Z</dcterms:created>
  <dcterms:modified xsi:type="dcterms:W3CDTF">2015-02-10T10:44:32Z</dcterms:modified>
  <cp:category/>
  <cp:version/>
  <cp:contentType/>
  <cp:contentStatus/>
</cp:coreProperties>
</file>