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'Z1_1'!$A$1:$P$28</definedName>
    <definedName name="_xlnm.Print_Titles" localSheetId="0">'1_1'!$A:$B,'1_1'!$6:$9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<sst xmlns="http://schemas.openxmlformats.org/spreadsheetml/2006/main" count="158" uniqueCount="125">
  <si>
    <t>Таблиця 1.1</t>
  </si>
  <si>
    <t xml:space="preserve">                                                        Надходження справ і матеріалів до місцевих загальних судів  у 2012 році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</si>
  <si>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</si>
  <si>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</si>
  <si>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</si>
  <si>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</si>
  <si>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</si>
  <si>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</si>
  <si>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</si>
  <si>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</si>
  <si>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</si>
  <si>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</si>
  <si>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</si>
  <si>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</si>
  <si>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</si>
  <si>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</si>
  <si>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</si>
  <si>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</si>
  <si>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</si>
  <si>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</si>
  <si>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</si>
  <si>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</si>
  <si>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</si>
  <si>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</si>
  <si>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</si>
  <si>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</si>
  <si>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</si>
  <si>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</si>
  <si>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</si>
  <si>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</si>
  <si>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</si>
  <si>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</si>
  <si>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</si>
  <si>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</si>
  <si>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</si>
  <si>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</si>
  <si>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</si>
  <si>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</si>
  <si>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</si>
  <si>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</si>
  <si>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</si>
  <si>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</si>
  <si>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</si>
  <si>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</si>
  <si>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</si>
  <si>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</si>
  <si>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</si>
  <si>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</si>
  <si>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</si>
  <si>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</si>
  <si>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</si>
  <si>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</si>
  <si>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</si>
  <si>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</si>
  <si>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</si>
  <si>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</si>
  <si>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</si>
  <si>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</si>
  <si>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</si>
  <si>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</si>
  <si>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</si>
  <si>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</si>
  <si>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</si>
  <si>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Алчевський міський суд Луганської області</t>
  </si>
  <si>
    <t>01</t>
  </si>
  <si>
    <t>2</t>
  </si>
  <si>
    <t>Антрацитівський міськрайонний суд Луганської області</t>
  </si>
  <si>
    <t>02</t>
  </si>
  <si>
    <t>3</t>
  </si>
  <si>
    <t>Артемівський районний суд м. Луганська</t>
  </si>
  <si>
    <t>03</t>
  </si>
  <si>
    <t>4</t>
  </si>
  <si>
    <t>Біловодський районний суд Луганської області</t>
  </si>
  <si>
    <t>04</t>
  </si>
  <si>
    <t>5</t>
  </si>
  <si>
    <t>Білокуракинський районний суд Луганської області</t>
  </si>
  <si>
    <t>05</t>
  </si>
  <si>
    <t>6</t>
  </si>
  <si>
    <t>Брянківський міський суд Луганської області</t>
  </si>
  <si>
    <t>06</t>
  </si>
  <si>
    <t>7</t>
  </si>
  <si>
    <t>Жовтневий районний суд м. Луганська</t>
  </si>
  <si>
    <t>07</t>
  </si>
  <si>
    <t>8</t>
  </si>
  <si>
    <t>Кам’янобрідський районний суд м. Луганська</t>
  </si>
  <si>
    <t>08</t>
  </si>
  <si>
    <t>9</t>
  </si>
  <si>
    <t>Кіровський міський суд Луганської області</t>
  </si>
  <si>
    <t>09</t>
  </si>
  <si>
    <t>10</t>
  </si>
  <si>
    <t>Краснодонський міськрайонний суд Луганської області</t>
  </si>
  <si>
    <t>11</t>
  </si>
  <si>
    <t>Краснолуцький міський суд Луганської області</t>
  </si>
  <si>
    <t>12</t>
  </si>
  <si>
    <t>Кремінський районний суд Луганської області</t>
  </si>
  <si>
    <t>13</t>
  </si>
  <si>
    <t>Ленінський районний суд м. Луганська</t>
  </si>
  <si>
    <t>14</t>
  </si>
  <si>
    <t>Лисичанський міський суд Луганської області</t>
  </si>
  <si>
    <t>15</t>
  </si>
  <si>
    <t>Лутугинський районний суд Луганської області</t>
  </si>
  <si>
    <t>16</t>
  </si>
  <si>
    <t>Марківський районний суд Луганської області</t>
  </si>
  <si>
    <t>17</t>
  </si>
  <si>
    <t>Міловський районний суд Луганської області</t>
  </si>
  <si>
    <t>18</t>
  </si>
  <si>
    <t>Новоайдарський районний суд Луганської області</t>
  </si>
  <si>
    <t>19</t>
  </si>
  <si>
    <t>Новопсковський районний суд Луганської області</t>
  </si>
  <si>
    <t>20</t>
  </si>
  <si>
    <t>Первомайський міський суд Луганської області</t>
  </si>
  <si>
    <t>21</t>
  </si>
  <si>
    <t>Перевальський районний суд Луганської області</t>
  </si>
  <si>
    <t>22</t>
  </si>
  <si>
    <t>Попаснянський районний суд Луганської області</t>
  </si>
  <si>
    <t>23</t>
  </si>
  <si>
    <t>Ровеньківський міський суд Луганської області</t>
  </si>
  <si>
    <t>24</t>
  </si>
  <si>
    <t>Рубіжанський міський суд Луганської області</t>
  </si>
  <si>
    <t>25</t>
  </si>
  <si>
    <t>Сватівський районний суд Луганської області</t>
  </si>
  <si>
    <t>26</t>
  </si>
  <si>
    <t>Свердловський міський суд Луганської області</t>
  </si>
  <si>
    <t>27</t>
  </si>
  <si>
    <t>Сєвєродонецький міський суд Луганської області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</si>
</sst>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0" fillId="33" borderId="10" xfId="0" applyFont="1" applyFill="1" applyBorder="1" applyAlignment="1">
      <alignment horizontal="center" vertical="distributed" wrapText="1"/>
    </xf>
    <xf numFmtId="0" fontId="11" fillId="0" borderId="10" xfId="52" applyFont="1" applyBorder="1" applyAlignment="1">
      <alignment horizontal="left"/>
      <protection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distributed"/>
    </xf>
    <xf numFmtId="0" fontId="1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 applyProtection="1">
      <alignment horizontal="right"/>
      <protection/>
    </xf>
    <xf numFmtId="1" fontId="1" fillId="35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distributed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5"/>
  <sheetViews>
    <sheetView tabSelected="1" view="pageBreakPreview" zoomScaleSheetLayoutView="100" zoomScalePageLayoutView="0" workbookViewId="0" topLeftCell="A1">
      <selection activeCell="A3" sqref="A3:AA3"/>
    </sheetView>
  </sheetViews>
  <sheetFormatPr defaultColWidth="9.00390625" defaultRowHeight="15" customHeight="1"/>
  <cols>
    <col min="1" max="1" width="3.00390625" style="1" customWidth="1"/>
    <col min="2" max="2" width="29.875" style="15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875" style="1" customWidth="1"/>
    <col min="16" max="17" width="7.625" style="1" customWidth="1"/>
    <col min="18" max="18" width="7.75390625" style="1" customWidth="1"/>
    <col min="19" max="19" width="8.125" style="1" customWidth="1"/>
    <col min="20" max="20" width="8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ht="0.75" customHeight="1">
      <c r="A5" s="1" t="s">
        <v>2</v>
      </c>
    </row>
    <row r="6" spans="1:27" ht="81" customHeight="1">
      <c r="A6" s="27" t="s">
        <v>3</v>
      </c>
      <c r="B6" s="28" t="s">
        <v>4</v>
      </c>
      <c r="C6" s="29" t="s">
        <v>5</v>
      </c>
      <c r="D6" s="29"/>
      <c r="E6" s="29"/>
      <c r="F6" s="29"/>
      <c r="G6" s="29" t="s">
        <v>6</v>
      </c>
      <c r="H6" s="29"/>
      <c r="I6" s="29"/>
      <c r="J6" s="29"/>
      <c r="K6" s="29" t="s">
        <v>7</v>
      </c>
      <c r="L6" s="29"/>
      <c r="M6" s="29"/>
      <c r="N6" s="29"/>
      <c r="O6" s="29" t="s">
        <v>8</v>
      </c>
      <c r="P6" s="29"/>
      <c r="Q6" s="29"/>
      <c r="R6" s="29"/>
      <c r="S6" s="30" t="s">
        <v>9</v>
      </c>
      <c r="T6" s="30"/>
      <c r="U6" s="30" t="s">
        <v>10</v>
      </c>
      <c r="V6" s="30"/>
      <c r="W6" s="29" t="s">
        <v>11</v>
      </c>
      <c r="X6" s="29"/>
      <c r="Y6" s="31" t="s">
        <v>12</v>
      </c>
      <c r="Z6" s="31"/>
      <c r="AA6" s="3" t="s">
        <v>13</v>
      </c>
    </row>
    <row r="7" spans="1:27" ht="15" customHeight="1">
      <c r="A7" s="27"/>
      <c r="B7" s="28"/>
      <c r="C7" s="32">
        <v>2011</v>
      </c>
      <c r="D7" s="32"/>
      <c r="E7" s="32">
        <v>2012</v>
      </c>
      <c r="F7" s="32"/>
      <c r="G7" s="32">
        <v>2011</v>
      </c>
      <c r="H7" s="32"/>
      <c r="I7" s="32">
        <v>2012</v>
      </c>
      <c r="J7" s="32"/>
      <c r="K7" s="32">
        <v>2011</v>
      </c>
      <c r="L7" s="32"/>
      <c r="M7" s="32">
        <v>2012</v>
      </c>
      <c r="N7" s="32"/>
      <c r="O7" s="32">
        <v>2011</v>
      </c>
      <c r="P7" s="32"/>
      <c r="Q7" s="32">
        <v>2012</v>
      </c>
      <c r="R7" s="32"/>
      <c r="S7" s="33">
        <v>2011</v>
      </c>
      <c r="T7" s="33">
        <v>2012</v>
      </c>
      <c r="U7" s="33">
        <v>2011</v>
      </c>
      <c r="V7" s="33">
        <v>2012</v>
      </c>
      <c r="W7" s="33">
        <v>2011</v>
      </c>
      <c r="X7" s="33">
        <v>2012</v>
      </c>
      <c r="Y7" s="35">
        <v>2011</v>
      </c>
      <c r="Z7" s="35">
        <v>2012</v>
      </c>
      <c r="AA7" s="34" t="s">
        <v>14</v>
      </c>
    </row>
    <row r="8" spans="1:27" ht="36.75" customHeight="1">
      <c r="A8" s="27"/>
      <c r="B8" s="28"/>
      <c r="C8" s="4" t="s">
        <v>15</v>
      </c>
      <c r="D8" s="4" t="s">
        <v>16</v>
      </c>
      <c r="E8" s="4" t="s">
        <v>15</v>
      </c>
      <c r="F8" s="4" t="s">
        <v>16</v>
      </c>
      <c r="G8" s="4" t="s">
        <v>15</v>
      </c>
      <c r="H8" s="4" t="s">
        <v>16</v>
      </c>
      <c r="I8" s="4" t="s">
        <v>15</v>
      </c>
      <c r="J8" s="4" t="s">
        <v>16</v>
      </c>
      <c r="K8" s="4" t="s">
        <v>15</v>
      </c>
      <c r="L8" s="4" t="s">
        <v>16</v>
      </c>
      <c r="M8" s="4" t="s">
        <v>15</v>
      </c>
      <c r="N8" s="4" t="s">
        <v>16</v>
      </c>
      <c r="O8" s="4" t="s">
        <v>15</v>
      </c>
      <c r="P8" s="4" t="s">
        <v>16</v>
      </c>
      <c r="Q8" s="4" t="s">
        <v>15</v>
      </c>
      <c r="R8" s="4" t="s">
        <v>16</v>
      </c>
      <c r="S8" s="33"/>
      <c r="T8" s="33"/>
      <c r="U8" s="33"/>
      <c r="V8" s="33"/>
      <c r="W8" s="33"/>
      <c r="X8" s="33"/>
      <c r="Y8" s="35"/>
      <c r="Z8" s="35"/>
      <c r="AA8" s="34"/>
    </row>
    <row r="9" spans="1:27" ht="15" customHeight="1">
      <c r="A9" s="2" t="s">
        <v>17</v>
      </c>
      <c r="B9" s="16" t="s">
        <v>18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17" t="s">
        <v>19</v>
      </c>
      <c r="C10" s="8">
        <v>43586</v>
      </c>
      <c r="D10" s="8">
        <v>10492</v>
      </c>
      <c r="E10" s="8">
        <f>'Z1_1'!A2</f>
        <v>37052</v>
      </c>
      <c r="F10" s="8">
        <f>'Z1_1'!B2</f>
        <v>9926</v>
      </c>
      <c r="G10" s="8">
        <v>139262</v>
      </c>
      <c r="H10" s="8">
        <v>133743</v>
      </c>
      <c r="I10" s="8">
        <f>'Z1_1'!C2</f>
        <v>5360</v>
      </c>
      <c r="J10" s="8">
        <f>'Z1_1'!D2</f>
        <v>3551</v>
      </c>
      <c r="K10" s="8">
        <v>81308</v>
      </c>
      <c r="L10" s="8">
        <v>61108</v>
      </c>
      <c r="M10" s="8">
        <f>'Z1_1'!E2</f>
        <v>65388</v>
      </c>
      <c r="N10" s="8">
        <f>'Z1_1'!F2</f>
        <v>45207</v>
      </c>
      <c r="O10" s="8">
        <v>53109</v>
      </c>
      <c r="P10" s="8">
        <v>52574</v>
      </c>
      <c r="Q10" s="8">
        <f>'Z1_1'!G2</f>
        <v>44210</v>
      </c>
      <c r="R10" s="8">
        <f>'Z1_1'!H2</f>
        <v>43246</v>
      </c>
      <c r="S10" s="8">
        <v>806</v>
      </c>
      <c r="T10" s="8">
        <f>'Z1_1'!I2</f>
        <v>8863</v>
      </c>
      <c r="U10" s="8">
        <v>433</v>
      </c>
      <c r="V10" s="8">
        <f>'Z1_1'!J2</f>
        <v>441</v>
      </c>
      <c r="W10" s="9"/>
      <c r="X10" s="8">
        <f>'Z1_1'!K2</f>
        <v>0</v>
      </c>
      <c r="Y10" s="9">
        <f>SUM(C10+G10+K10+O10+S10+U10)</f>
        <v>318504</v>
      </c>
      <c r="Z10" s="8">
        <f>'Z1_1'!L2</f>
        <v>161314</v>
      </c>
      <c r="AA10" s="10">
        <f>AB10</f>
        <v>-49.35259839750835</v>
      </c>
      <c r="AB10" s="11">
        <f>SUM(Z10/Y10*100-100)</f>
        <v>-49.35259839750835</v>
      </c>
      <c r="AC10" s="12"/>
    </row>
    <row r="11" spans="1:29" ht="15" customHeight="1">
      <c r="A11" s="7">
        <v>2</v>
      </c>
      <c r="B11" s="17" t="s">
        <v>20</v>
      </c>
      <c r="C11" s="8">
        <v>21795</v>
      </c>
      <c r="D11" s="8">
        <v>7083</v>
      </c>
      <c r="E11" s="8">
        <f>'Z1_1'!A3</f>
        <v>20394</v>
      </c>
      <c r="F11" s="8">
        <f>'Z1_1'!B3</f>
        <v>6400</v>
      </c>
      <c r="G11" s="8">
        <v>187657</v>
      </c>
      <c r="H11" s="8">
        <v>168469</v>
      </c>
      <c r="I11" s="8">
        <f>'Z1_1'!C3</f>
        <v>9366</v>
      </c>
      <c r="J11" s="8">
        <f>'Z1_1'!D3</f>
        <v>13574</v>
      </c>
      <c r="K11" s="8">
        <v>55764</v>
      </c>
      <c r="L11" s="8">
        <v>43271</v>
      </c>
      <c r="M11" s="8">
        <f>'Z1_1'!E3</f>
        <v>45095</v>
      </c>
      <c r="N11" s="8">
        <f>'Z1_1'!F3</f>
        <v>33969</v>
      </c>
      <c r="O11" s="8">
        <v>53261</v>
      </c>
      <c r="P11" s="8">
        <v>52802</v>
      </c>
      <c r="Q11" s="8">
        <f>'Z1_1'!G3</f>
        <v>40108</v>
      </c>
      <c r="R11" s="8">
        <f>'Z1_1'!H3</f>
        <v>39636</v>
      </c>
      <c r="S11" s="8">
        <v>58</v>
      </c>
      <c r="T11" s="8">
        <f>'Z1_1'!I3</f>
        <v>11956</v>
      </c>
      <c r="U11" s="8">
        <v>230</v>
      </c>
      <c r="V11" s="8">
        <f>'Z1_1'!J3</f>
        <v>218</v>
      </c>
      <c r="W11" s="9"/>
      <c r="X11" s="8">
        <f>'Z1_1'!K3</f>
        <v>0</v>
      </c>
      <c r="Y11" s="9">
        <f aca="true" t="shared" si="0" ref="Y11:Y37">SUM(C11+G11+K11+O11+S11+U11)</f>
        <v>318765</v>
      </c>
      <c r="Z11" s="8">
        <f>'Z1_1'!L3</f>
        <v>127137</v>
      </c>
      <c r="AA11" s="10">
        <f aca="true" t="shared" si="1" ref="AA11:AA37">AB11</f>
        <v>-60.11575925838784</v>
      </c>
      <c r="AB11" s="11">
        <f aca="true" t="shared" si="2" ref="AB11:AB37">SUM(Z11/Y11*100-100)</f>
        <v>-60.11575925838784</v>
      </c>
      <c r="AC11" s="12"/>
    </row>
    <row r="12" spans="1:29" ht="15" customHeight="1">
      <c r="A12" s="7">
        <v>3</v>
      </c>
      <c r="B12" s="17" t="s">
        <v>21</v>
      </c>
      <c r="C12" s="8">
        <v>13025</v>
      </c>
      <c r="D12" s="8">
        <v>3294</v>
      </c>
      <c r="E12" s="8">
        <f>'Z1_1'!A4</f>
        <v>10584</v>
      </c>
      <c r="F12" s="8">
        <f>'Z1_1'!B4</f>
        <v>3170</v>
      </c>
      <c r="G12" s="8">
        <v>82466</v>
      </c>
      <c r="H12" s="8">
        <v>77162</v>
      </c>
      <c r="I12" s="8">
        <f>'Z1_1'!C4</f>
        <v>15674</v>
      </c>
      <c r="J12" s="8">
        <f>'Z1_1'!D4</f>
        <v>11101</v>
      </c>
      <c r="K12" s="8">
        <v>29978</v>
      </c>
      <c r="L12" s="8">
        <v>24170</v>
      </c>
      <c r="M12" s="8">
        <f>'Z1_1'!E4</f>
        <v>25091</v>
      </c>
      <c r="N12" s="8">
        <f>'Z1_1'!F4</f>
        <v>19433</v>
      </c>
      <c r="O12" s="8">
        <v>23979</v>
      </c>
      <c r="P12" s="8">
        <v>23714</v>
      </c>
      <c r="Q12" s="8">
        <f>'Z1_1'!G4</f>
        <v>21565</v>
      </c>
      <c r="R12" s="8">
        <f>'Z1_1'!H4</f>
        <v>21319</v>
      </c>
      <c r="S12" s="8">
        <v>4</v>
      </c>
      <c r="T12" s="8">
        <f>'Z1_1'!I4</f>
        <v>575</v>
      </c>
      <c r="U12" s="8">
        <v>70</v>
      </c>
      <c r="V12" s="8">
        <f>'Z1_1'!J4</f>
        <v>82</v>
      </c>
      <c r="W12" s="9"/>
      <c r="X12" s="8">
        <f>'Z1_1'!K4</f>
        <v>0</v>
      </c>
      <c r="Y12" s="9">
        <f t="shared" si="0"/>
        <v>149522</v>
      </c>
      <c r="Z12" s="8">
        <f>'Z1_1'!L4</f>
        <v>73571</v>
      </c>
      <c r="AA12" s="10">
        <f t="shared" si="1"/>
        <v>-50.79586950415324</v>
      </c>
      <c r="AB12" s="11">
        <f t="shared" si="2"/>
        <v>-50.79586950415324</v>
      </c>
      <c r="AC12" s="12"/>
    </row>
    <row r="13" spans="1:29" ht="15" customHeight="1">
      <c r="A13" s="7">
        <v>4</v>
      </c>
      <c r="B13" s="17" t="s">
        <v>22</v>
      </c>
      <c r="C13" s="8">
        <v>72093</v>
      </c>
      <c r="D13" s="8">
        <v>17094</v>
      </c>
      <c r="E13" s="8">
        <f>'Z1_1'!A5</f>
        <v>66184</v>
      </c>
      <c r="F13" s="8">
        <f>'Z1_1'!B5</f>
        <v>16033</v>
      </c>
      <c r="G13" s="8">
        <v>148533</v>
      </c>
      <c r="H13" s="8">
        <v>139475</v>
      </c>
      <c r="I13" s="8">
        <f>'Z1_1'!C5</f>
        <v>9470</v>
      </c>
      <c r="J13" s="8">
        <f>'Z1_1'!D5</f>
        <v>7065</v>
      </c>
      <c r="K13" s="8">
        <v>184376</v>
      </c>
      <c r="L13" s="8">
        <v>142748</v>
      </c>
      <c r="M13" s="8">
        <f>'Z1_1'!E5</f>
        <v>154099</v>
      </c>
      <c r="N13" s="8">
        <f>'Z1_1'!F5</f>
        <v>119255</v>
      </c>
      <c r="O13" s="8">
        <v>94147</v>
      </c>
      <c r="P13" s="8">
        <v>92790</v>
      </c>
      <c r="Q13" s="8">
        <f>'Z1_1'!G5</f>
        <v>76841</v>
      </c>
      <c r="R13" s="8">
        <f>'Z1_1'!H5</f>
        <v>75876</v>
      </c>
      <c r="S13" s="8">
        <v>46</v>
      </c>
      <c r="T13" s="8">
        <f>'Z1_1'!I5</f>
        <v>5955</v>
      </c>
      <c r="U13" s="8">
        <v>286</v>
      </c>
      <c r="V13" s="8">
        <f>'Z1_1'!J5</f>
        <v>413</v>
      </c>
      <c r="W13" s="9"/>
      <c r="X13" s="8">
        <f>'Z1_1'!K5</f>
        <v>0</v>
      </c>
      <c r="Y13" s="9">
        <f t="shared" si="0"/>
        <v>499481</v>
      </c>
      <c r="Z13" s="8">
        <f>'Z1_1'!L5</f>
        <v>312962</v>
      </c>
      <c r="AA13" s="10">
        <f t="shared" si="1"/>
        <v>-37.34256157891892</v>
      </c>
      <c r="AB13" s="11">
        <f t="shared" si="2"/>
        <v>-37.34256157891892</v>
      </c>
      <c r="AC13" s="12"/>
    </row>
    <row r="14" spans="1:29" ht="15" customHeight="1">
      <c r="A14" s="7">
        <v>5</v>
      </c>
      <c r="B14" s="17" t="s">
        <v>23</v>
      </c>
      <c r="C14" s="8">
        <v>70462</v>
      </c>
      <c r="D14" s="8">
        <v>22525</v>
      </c>
      <c r="E14" s="8">
        <f>'Z1_1'!A6</f>
        <v>61886</v>
      </c>
      <c r="F14" s="8">
        <f>'Z1_1'!B6</f>
        <v>21339</v>
      </c>
      <c r="G14" s="8">
        <v>414317</v>
      </c>
      <c r="H14" s="8">
        <v>395737</v>
      </c>
      <c r="I14" s="8">
        <f>'Z1_1'!C6</f>
        <v>16800</v>
      </c>
      <c r="J14" s="8">
        <f>'Z1_1'!D6</f>
        <v>13081</v>
      </c>
      <c r="K14" s="8">
        <v>282803</v>
      </c>
      <c r="L14" s="8">
        <v>220232</v>
      </c>
      <c r="M14" s="8">
        <f>'Z1_1'!E6</f>
        <v>232043</v>
      </c>
      <c r="N14" s="8">
        <f>'Z1_1'!F6</f>
        <v>172305</v>
      </c>
      <c r="O14" s="8">
        <v>101450</v>
      </c>
      <c r="P14" s="8">
        <v>100129</v>
      </c>
      <c r="Q14" s="8">
        <f>'Z1_1'!G6</f>
        <v>81804</v>
      </c>
      <c r="R14" s="8">
        <f>'Z1_1'!H6</f>
        <v>80784</v>
      </c>
      <c r="S14" s="8">
        <v>827</v>
      </c>
      <c r="T14" s="8">
        <f>'Z1_1'!I6</f>
        <v>46967</v>
      </c>
      <c r="U14" s="8">
        <v>671</v>
      </c>
      <c r="V14" s="8">
        <f>'Z1_1'!J6</f>
        <v>2996</v>
      </c>
      <c r="W14" s="9"/>
      <c r="X14" s="8">
        <f>'Z1_1'!K6</f>
        <v>0</v>
      </c>
      <c r="Y14" s="9">
        <f t="shared" si="0"/>
        <v>870530</v>
      </c>
      <c r="Z14" s="8">
        <f>'Z1_1'!L6</f>
        <v>442496</v>
      </c>
      <c r="AA14" s="10">
        <f t="shared" si="1"/>
        <v>-49.169356598853575</v>
      </c>
      <c r="AB14" s="11">
        <f t="shared" si="2"/>
        <v>-49.169356598853575</v>
      </c>
      <c r="AC14" s="12"/>
    </row>
    <row r="15" spans="1:29" ht="15" customHeight="1">
      <c r="A15" s="7">
        <v>6</v>
      </c>
      <c r="B15" s="17" t="s">
        <v>24</v>
      </c>
      <c r="C15" s="8">
        <v>22583</v>
      </c>
      <c r="D15" s="8">
        <v>5368</v>
      </c>
      <c r="E15" s="8">
        <f>'Z1_1'!A7</f>
        <v>21154</v>
      </c>
      <c r="F15" s="8">
        <f>'Z1_1'!B7</f>
        <v>5088</v>
      </c>
      <c r="G15" s="8">
        <v>113033</v>
      </c>
      <c r="H15" s="8">
        <v>96095</v>
      </c>
      <c r="I15" s="8">
        <f>'Z1_1'!C7</f>
        <v>7681</v>
      </c>
      <c r="J15" s="8">
        <f>'Z1_1'!D7</f>
        <v>17920</v>
      </c>
      <c r="K15" s="8">
        <v>46764</v>
      </c>
      <c r="L15" s="8">
        <v>37507</v>
      </c>
      <c r="M15" s="8">
        <f>'Z1_1'!E7</f>
        <v>36351</v>
      </c>
      <c r="N15" s="8">
        <f>'Z1_1'!F7</f>
        <v>28136</v>
      </c>
      <c r="O15" s="8">
        <v>43700</v>
      </c>
      <c r="P15" s="8">
        <v>43183</v>
      </c>
      <c r="Q15" s="8">
        <f>'Z1_1'!G7</f>
        <v>32664</v>
      </c>
      <c r="R15" s="8">
        <f>'Z1_1'!H7</f>
        <v>32191</v>
      </c>
      <c r="S15" s="8">
        <v>29</v>
      </c>
      <c r="T15" s="8">
        <f>'Z1_1'!I7</f>
        <v>2680</v>
      </c>
      <c r="U15" s="8">
        <v>98</v>
      </c>
      <c r="V15" s="8">
        <f>'Z1_1'!J7</f>
        <v>133</v>
      </c>
      <c r="W15" s="9"/>
      <c r="X15" s="8">
        <f>'Z1_1'!K7</f>
        <v>0</v>
      </c>
      <c r="Y15" s="9">
        <f t="shared" si="0"/>
        <v>226207</v>
      </c>
      <c r="Z15" s="8">
        <f>'Z1_1'!L7</f>
        <v>100663</v>
      </c>
      <c r="AA15" s="10">
        <f t="shared" si="1"/>
        <v>-55.49960876542282</v>
      </c>
      <c r="AB15" s="11">
        <f t="shared" si="2"/>
        <v>-55.49960876542282</v>
      </c>
      <c r="AC15" s="12"/>
    </row>
    <row r="16" spans="1:29" ht="15" customHeight="1">
      <c r="A16" s="7">
        <v>7</v>
      </c>
      <c r="B16" s="17" t="s">
        <v>25</v>
      </c>
      <c r="C16" s="8">
        <v>9805</v>
      </c>
      <c r="D16" s="8">
        <v>3900</v>
      </c>
      <c r="E16" s="8">
        <f>'Z1_1'!A8</f>
        <v>10859</v>
      </c>
      <c r="F16" s="8">
        <f>'Z1_1'!B8</f>
        <v>3539</v>
      </c>
      <c r="G16" s="8">
        <v>41221</v>
      </c>
      <c r="H16" s="8">
        <v>38905</v>
      </c>
      <c r="I16" s="8">
        <f>'Z1_1'!C8</f>
        <v>6735</v>
      </c>
      <c r="J16" s="8">
        <f>'Z1_1'!D8</f>
        <v>6322</v>
      </c>
      <c r="K16" s="8">
        <v>35565</v>
      </c>
      <c r="L16" s="8">
        <v>27055</v>
      </c>
      <c r="M16" s="8">
        <f>'Z1_1'!E8</f>
        <v>34132</v>
      </c>
      <c r="N16" s="8">
        <f>'Z1_1'!F8</f>
        <v>23047</v>
      </c>
      <c r="O16" s="8">
        <v>26894</v>
      </c>
      <c r="P16" s="8">
        <v>26762</v>
      </c>
      <c r="Q16" s="8">
        <f>'Z1_1'!G8</f>
        <v>21955</v>
      </c>
      <c r="R16" s="8">
        <f>'Z1_1'!H8</f>
        <v>21503</v>
      </c>
      <c r="S16" s="8">
        <v>38</v>
      </c>
      <c r="T16" s="8">
        <f>'Z1_1'!I8</f>
        <v>1425</v>
      </c>
      <c r="U16" s="8">
        <v>142</v>
      </c>
      <c r="V16" s="8">
        <f>'Z1_1'!J8</f>
        <v>139</v>
      </c>
      <c r="W16" s="9"/>
      <c r="X16" s="8">
        <f>'Z1_1'!K8</f>
        <v>0</v>
      </c>
      <c r="Y16" s="9">
        <f t="shared" si="0"/>
        <v>113665</v>
      </c>
      <c r="Z16" s="8">
        <f>'Z1_1'!L8</f>
        <v>75245</v>
      </c>
      <c r="AA16" s="10">
        <f t="shared" si="1"/>
        <v>-33.801082127303914</v>
      </c>
      <c r="AB16" s="11">
        <f t="shared" si="2"/>
        <v>-33.801082127303914</v>
      </c>
      <c r="AC16" s="12"/>
    </row>
    <row r="17" spans="1:29" ht="15" customHeight="1">
      <c r="A17" s="7">
        <v>8</v>
      </c>
      <c r="B17" s="17" t="s">
        <v>26</v>
      </c>
      <c r="C17" s="8">
        <v>36545</v>
      </c>
      <c r="D17" s="8">
        <v>10518</v>
      </c>
      <c r="E17" s="8">
        <f>'Z1_1'!A9</f>
        <v>35157</v>
      </c>
      <c r="F17" s="8">
        <f>'Z1_1'!B9</f>
        <v>9989</v>
      </c>
      <c r="G17" s="8">
        <v>165767</v>
      </c>
      <c r="H17" s="8">
        <v>160899</v>
      </c>
      <c r="I17" s="8">
        <f>'Z1_1'!C9</f>
        <v>4058</v>
      </c>
      <c r="J17" s="8">
        <f>'Z1_1'!D9</f>
        <v>2925</v>
      </c>
      <c r="K17" s="8">
        <v>88443</v>
      </c>
      <c r="L17" s="8">
        <v>68875</v>
      </c>
      <c r="M17" s="8">
        <f>'Z1_1'!E9</f>
        <v>75023</v>
      </c>
      <c r="N17" s="8">
        <f>'Z1_1'!F9</f>
        <v>54918</v>
      </c>
      <c r="O17" s="8">
        <v>63697</v>
      </c>
      <c r="P17" s="8">
        <v>62939</v>
      </c>
      <c r="Q17" s="8">
        <f>'Z1_1'!G9</f>
        <v>51468</v>
      </c>
      <c r="R17" s="8">
        <f>'Z1_1'!H9</f>
        <v>49001</v>
      </c>
      <c r="S17" s="8">
        <v>98</v>
      </c>
      <c r="T17" s="8">
        <f>'Z1_1'!I9</f>
        <v>15922</v>
      </c>
      <c r="U17" s="8">
        <v>195</v>
      </c>
      <c r="V17" s="8">
        <f>'Z1_1'!J9</f>
        <v>632</v>
      </c>
      <c r="W17" s="9"/>
      <c r="X17" s="8">
        <f>'Z1_1'!K9</f>
        <v>0</v>
      </c>
      <c r="Y17" s="9">
        <f t="shared" si="0"/>
        <v>354745</v>
      </c>
      <c r="Z17" s="8">
        <f>'Z1_1'!L9</f>
        <v>182260</v>
      </c>
      <c r="AA17" s="10">
        <f t="shared" si="1"/>
        <v>-48.62224978505687</v>
      </c>
      <c r="AB17" s="11">
        <f t="shared" si="2"/>
        <v>-48.62224978505687</v>
      </c>
      <c r="AC17" s="12"/>
    </row>
    <row r="18" spans="1:29" ht="15" customHeight="1">
      <c r="A18" s="7">
        <v>9</v>
      </c>
      <c r="B18" s="17" t="s">
        <v>27</v>
      </c>
      <c r="C18" s="8">
        <v>11975</v>
      </c>
      <c r="D18" s="8">
        <v>3532</v>
      </c>
      <c r="E18" s="8">
        <f>'Z1_1'!A10</f>
        <v>9869</v>
      </c>
      <c r="F18" s="8">
        <f>'Z1_1'!B10</f>
        <v>3294</v>
      </c>
      <c r="G18" s="8">
        <v>89704</v>
      </c>
      <c r="H18" s="8">
        <v>85653</v>
      </c>
      <c r="I18" s="8">
        <f>'Z1_1'!C10</f>
        <v>4969</v>
      </c>
      <c r="J18" s="8">
        <f>'Z1_1'!D10</f>
        <v>3288</v>
      </c>
      <c r="K18" s="8">
        <v>30702</v>
      </c>
      <c r="L18" s="8">
        <v>25295</v>
      </c>
      <c r="M18" s="8">
        <f>'Z1_1'!E10</f>
        <v>26317</v>
      </c>
      <c r="N18" s="8">
        <f>'Z1_1'!F10</f>
        <v>21523</v>
      </c>
      <c r="O18" s="8">
        <v>31887</v>
      </c>
      <c r="P18" s="8">
        <v>31818</v>
      </c>
      <c r="Q18" s="8">
        <f>'Z1_1'!G10</f>
        <v>23272</v>
      </c>
      <c r="R18" s="8">
        <f>'Z1_1'!H10</f>
        <v>23187</v>
      </c>
      <c r="S18" s="8">
        <v>63</v>
      </c>
      <c r="T18" s="8">
        <f>'Z1_1'!I10</f>
        <v>6067</v>
      </c>
      <c r="U18" s="8">
        <v>76</v>
      </c>
      <c r="V18" s="8">
        <f>'Z1_1'!J10</f>
        <v>220</v>
      </c>
      <c r="W18" s="9"/>
      <c r="X18" s="8">
        <f>'Z1_1'!K10</f>
        <v>0</v>
      </c>
      <c r="Y18" s="9">
        <f t="shared" si="0"/>
        <v>164407</v>
      </c>
      <c r="Z18" s="8">
        <f>'Z1_1'!L10</f>
        <v>70714</v>
      </c>
      <c r="AA18" s="10">
        <f t="shared" si="1"/>
        <v>-56.98844939692349</v>
      </c>
      <c r="AB18" s="11">
        <f t="shared" si="2"/>
        <v>-56.98844939692349</v>
      </c>
      <c r="AC18" s="12"/>
    </row>
    <row r="19" spans="1:29" ht="15" customHeight="1">
      <c r="A19" s="7">
        <v>10</v>
      </c>
      <c r="B19" s="17" t="s">
        <v>28</v>
      </c>
      <c r="C19" s="8">
        <v>25004</v>
      </c>
      <c r="D19" s="8">
        <v>6788</v>
      </c>
      <c r="E19" s="8">
        <f>'Z1_1'!A11</f>
        <v>21141</v>
      </c>
      <c r="F19" s="8">
        <f>'Z1_1'!B11</f>
        <v>6607</v>
      </c>
      <c r="G19" s="8">
        <v>299917</v>
      </c>
      <c r="H19" s="8">
        <v>290307</v>
      </c>
      <c r="I19" s="8">
        <f>'Z1_1'!C11</f>
        <v>12726</v>
      </c>
      <c r="J19" s="8">
        <f>'Z1_1'!D11</f>
        <v>22911</v>
      </c>
      <c r="K19" s="8">
        <v>60212</v>
      </c>
      <c r="L19" s="8">
        <v>46449</v>
      </c>
      <c r="M19" s="8">
        <f>'Z1_1'!E11</f>
        <v>54207</v>
      </c>
      <c r="N19" s="8">
        <f>'Z1_1'!F11</f>
        <v>41155</v>
      </c>
      <c r="O19" s="8">
        <v>56410</v>
      </c>
      <c r="P19" s="8">
        <v>56087</v>
      </c>
      <c r="Q19" s="8">
        <f>'Z1_1'!G11</f>
        <v>48477</v>
      </c>
      <c r="R19" s="8">
        <f>'Z1_1'!H11</f>
        <v>47994</v>
      </c>
      <c r="S19" s="8">
        <v>184</v>
      </c>
      <c r="T19" s="8">
        <f>'Z1_1'!I11</f>
        <v>13715</v>
      </c>
      <c r="U19" s="8">
        <v>254</v>
      </c>
      <c r="V19" s="8">
        <f>'Z1_1'!J11</f>
        <v>352</v>
      </c>
      <c r="W19" s="9"/>
      <c r="X19" s="8">
        <f>'Z1_1'!K11</f>
        <v>0</v>
      </c>
      <c r="Y19" s="9">
        <f t="shared" si="0"/>
        <v>441981</v>
      </c>
      <c r="Z19" s="8">
        <f>'Z1_1'!L11</f>
        <v>150618</v>
      </c>
      <c r="AA19" s="10">
        <f t="shared" si="1"/>
        <v>-65.92206452313562</v>
      </c>
      <c r="AB19" s="11">
        <f t="shared" si="2"/>
        <v>-65.92206452313562</v>
      </c>
      <c r="AC19" s="12"/>
    </row>
    <row r="20" spans="1:29" ht="15" customHeight="1">
      <c r="A20" s="7">
        <v>11</v>
      </c>
      <c r="B20" s="17" t="s">
        <v>29</v>
      </c>
      <c r="C20" s="8">
        <v>15257</v>
      </c>
      <c r="D20" s="8">
        <v>4686</v>
      </c>
      <c r="E20" s="8">
        <f>'Z1_1'!A12</f>
        <v>14310</v>
      </c>
      <c r="F20" s="8">
        <f>'Z1_1'!B12</f>
        <v>4645</v>
      </c>
      <c r="G20" s="8">
        <v>77036</v>
      </c>
      <c r="H20" s="8">
        <v>74085</v>
      </c>
      <c r="I20" s="8">
        <f>'Z1_1'!C12</f>
        <v>4281</v>
      </c>
      <c r="J20" s="8">
        <f>'Z1_1'!D12</f>
        <v>3280</v>
      </c>
      <c r="K20" s="8">
        <v>40585</v>
      </c>
      <c r="L20" s="8">
        <v>31379</v>
      </c>
      <c r="M20" s="8">
        <f>'Z1_1'!E12</f>
        <v>33071</v>
      </c>
      <c r="N20" s="8">
        <f>'Z1_1'!F12</f>
        <v>24072</v>
      </c>
      <c r="O20" s="8">
        <v>32770</v>
      </c>
      <c r="P20" s="8">
        <v>32245</v>
      </c>
      <c r="Q20" s="8">
        <f>'Z1_1'!G12</f>
        <v>28116</v>
      </c>
      <c r="R20" s="8">
        <f>'Z1_1'!H12</f>
        <v>27668</v>
      </c>
      <c r="S20" s="8">
        <v>50</v>
      </c>
      <c r="T20" s="8">
        <f>'Z1_1'!I12</f>
        <v>11876</v>
      </c>
      <c r="U20" s="8">
        <v>276</v>
      </c>
      <c r="V20" s="8">
        <f>'Z1_1'!J12</f>
        <v>1539</v>
      </c>
      <c r="W20" s="9"/>
      <c r="X20" s="8">
        <f>'Z1_1'!K12</f>
        <v>0</v>
      </c>
      <c r="Y20" s="9">
        <f t="shared" si="0"/>
        <v>165974</v>
      </c>
      <c r="Z20" s="8">
        <f>'Z1_1'!L12</f>
        <v>93193</v>
      </c>
      <c r="AA20" s="10">
        <f t="shared" si="1"/>
        <v>-43.85084410811332</v>
      </c>
      <c r="AB20" s="11">
        <f t="shared" si="2"/>
        <v>-43.85084410811332</v>
      </c>
      <c r="AC20" s="12"/>
    </row>
    <row r="21" spans="1:29" ht="15" customHeight="1">
      <c r="A21" s="7">
        <v>12</v>
      </c>
      <c r="B21" s="17" t="s">
        <v>30</v>
      </c>
      <c r="C21" s="8">
        <v>50845</v>
      </c>
      <c r="D21" s="8">
        <v>14877</v>
      </c>
      <c r="E21" s="8">
        <f>'Z1_1'!A13</f>
        <v>44759</v>
      </c>
      <c r="F21" s="8">
        <f>'Z1_1'!B13</f>
        <v>13087</v>
      </c>
      <c r="G21" s="8">
        <v>101496</v>
      </c>
      <c r="H21" s="8">
        <v>95250</v>
      </c>
      <c r="I21" s="8">
        <f>'Z1_1'!C13</f>
        <v>7505</v>
      </c>
      <c r="J21" s="8">
        <f>'Z1_1'!D13</f>
        <v>4679</v>
      </c>
      <c r="K21" s="8">
        <v>127179</v>
      </c>
      <c r="L21" s="8">
        <v>97546</v>
      </c>
      <c r="M21" s="8">
        <f>'Z1_1'!E13</f>
        <v>95886</v>
      </c>
      <c r="N21" s="8">
        <f>'Z1_1'!F13</f>
        <v>68397</v>
      </c>
      <c r="O21" s="8">
        <v>66371</v>
      </c>
      <c r="P21" s="8">
        <v>65652</v>
      </c>
      <c r="Q21" s="8">
        <f>'Z1_1'!G13</f>
        <v>52956</v>
      </c>
      <c r="R21" s="8">
        <f>'Z1_1'!H13</f>
        <v>52343</v>
      </c>
      <c r="S21" s="8">
        <v>68</v>
      </c>
      <c r="T21" s="8">
        <f>'Z1_1'!I13</f>
        <v>9885</v>
      </c>
      <c r="U21" s="8">
        <v>242</v>
      </c>
      <c r="V21" s="8">
        <f>'Z1_1'!J13</f>
        <v>1013</v>
      </c>
      <c r="W21" s="9"/>
      <c r="X21" s="8">
        <f>'Z1_1'!K13</f>
        <v>0</v>
      </c>
      <c r="Y21" s="9">
        <f t="shared" si="0"/>
        <v>346201</v>
      </c>
      <c r="Z21" s="8">
        <f>'Z1_1'!L13</f>
        <v>212004</v>
      </c>
      <c r="AA21" s="10">
        <f t="shared" si="1"/>
        <v>-38.762741875384535</v>
      </c>
      <c r="AB21" s="11">
        <f t="shared" si="2"/>
        <v>-38.762741875384535</v>
      </c>
      <c r="AC21" s="12"/>
    </row>
    <row r="22" spans="1:29" ht="15" customHeight="1">
      <c r="A22" s="7">
        <v>13</v>
      </c>
      <c r="B22" s="17" t="s">
        <v>31</v>
      </c>
      <c r="C22" s="8">
        <v>35271</v>
      </c>
      <c r="D22" s="8">
        <v>6954</v>
      </c>
      <c r="E22" s="8">
        <f>'Z1_1'!A14</f>
        <v>26262</v>
      </c>
      <c r="F22" s="8">
        <f>'Z1_1'!B14</f>
        <v>6790</v>
      </c>
      <c r="G22" s="8">
        <v>41059</v>
      </c>
      <c r="H22" s="8">
        <v>38388</v>
      </c>
      <c r="I22" s="8">
        <f>'Z1_1'!C14</f>
        <v>7875</v>
      </c>
      <c r="J22" s="8">
        <f>'Z1_1'!D14</f>
        <v>6983</v>
      </c>
      <c r="K22" s="8">
        <v>67110</v>
      </c>
      <c r="L22" s="8">
        <v>55309</v>
      </c>
      <c r="M22" s="8">
        <f>'Z1_1'!E14</f>
        <v>60196</v>
      </c>
      <c r="N22" s="8">
        <f>'Z1_1'!F14</f>
        <v>47013</v>
      </c>
      <c r="O22" s="8">
        <v>54533</v>
      </c>
      <c r="P22" s="8">
        <v>54298</v>
      </c>
      <c r="Q22" s="8">
        <f>'Z1_1'!G14</f>
        <v>43981</v>
      </c>
      <c r="R22" s="8">
        <f>'Z1_1'!H14</f>
        <v>43580</v>
      </c>
      <c r="S22" s="8">
        <v>22</v>
      </c>
      <c r="T22" s="8">
        <f>'Z1_1'!I14</f>
        <v>3749</v>
      </c>
      <c r="U22" s="8">
        <v>230</v>
      </c>
      <c r="V22" s="8">
        <f>'Z1_1'!J14</f>
        <v>319</v>
      </c>
      <c r="W22" s="9"/>
      <c r="X22" s="8">
        <f>'Z1_1'!K14</f>
        <v>0</v>
      </c>
      <c r="Y22" s="9">
        <f t="shared" si="0"/>
        <v>198225</v>
      </c>
      <c r="Z22" s="8">
        <f>'Z1_1'!L14</f>
        <v>142382</v>
      </c>
      <c r="AA22" s="10">
        <f t="shared" si="1"/>
        <v>-28.171522260058012</v>
      </c>
      <c r="AB22" s="11">
        <f t="shared" si="2"/>
        <v>-28.171522260058012</v>
      </c>
      <c r="AC22" s="12"/>
    </row>
    <row r="23" spans="1:29" ht="15" customHeight="1">
      <c r="A23" s="7">
        <v>14</v>
      </c>
      <c r="B23" s="17" t="s">
        <v>32</v>
      </c>
      <c r="C23" s="8">
        <v>21715</v>
      </c>
      <c r="D23" s="8">
        <v>5933</v>
      </c>
      <c r="E23" s="8">
        <f>'Z1_1'!A15</f>
        <v>18142</v>
      </c>
      <c r="F23" s="8">
        <f>'Z1_1'!B15</f>
        <v>5254</v>
      </c>
      <c r="G23" s="8">
        <v>111262</v>
      </c>
      <c r="H23" s="8">
        <v>100203</v>
      </c>
      <c r="I23" s="8">
        <f>'Z1_1'!C15</f>
        <v>5487</v>
      </c>
      <c r="J23" s="8">
        <f>'Z1_1'!D15</f>
        <v>8081</v>
      </c>
      <c r="K23" s="8">
        <v>57828</v>
      </c>
      <c r="L23" s="8">
        <v>46598</v>
      </c>
      <c r="M23" s="8">
        <f>'Z1_1'!E15</f>
        <v>43197</v>
      </c>
      <c r="N23" s="8">
        <f>'Z1_1'!F15</f>
        <v>33012</v>
      </c>
      <c r="O23" s="8">
        <v>41266</v>
      </c>
      <c r="P23" s="8">
        <v>40601</v>
      </c>
      <c r="Q23" s="8">
        <f>'Z1_1'!G15</f>
        <v>33049</v>
      </c>
      <c r="R23" s="8">
        <f>'Z1_1'!H15</f>
        <v>32517</v>
      </c>
      <c r="S23" s="8">
        <v>16</v>
      </c>
      <c r="T23" s="8">
        <f>'Z1_1'!I15</f>
        <v>54</v>
      </c>
      <c r="U23" s="8">
        <v>79</v>
      </c>
      <c r="V23" s="8">
        <f>'Z1_1'!J15</f>
        <v>117</v>
      </c>
      <c r="W23" s="9"/>
      <c r="X23" s="8">
        <f>'Z1_1'!K15</f>
        <v>0</v>
      </c>
      <c r="Y23" s="9">
        <f t="shared" si="0"/>
        <v>232166</v>
      </c>
      <c r="Z23" s="8">
        <f>'Z1_1'!L15</f>
        <v>100046</v>
      </c>
      <c r="AA23" s="10">
        <f t="shared" si="1"/>
        <v>-56.90755752349612</v>
      </c>
      <c r="AB23" s="11">
        <f t="shared" si="2"/>
        <v>-56.90755752349612</v>
      </c>
      <c r="AC23" s="12"/>
    </row>
    <row r="24" spans="1:29" ht="15" customHeight="1">
      <c r="A24" s="7">
        <v>15</v>
      </c>
      <c r="B24" s="17" t="s">
        <v>33</v>
      </c>
      <c r="C24" s="8">
        <v>37628</v>
      </c>
      <c r="D24" s="8">
        <v>9485</v>
      </c>
      <c r="E24" s="8">
        <f>'Z1_1'!A16</f>
        <v>35393</v>
      </c>
      <c r="F24" s="8">
        <f>'Z1_1'!B16</f>
        <v>8866</v>
      </c>
      <c r="G24" s="8">
        <v>109870</v>
      </c>
      <c r="H24" s="8">
        <v>105577</v>
      </c>
      <c r="I24" s="8">
        <f>'Z1_1'!C16</f>
        <v>6490</v>
      </c>
      <c r="J24" s="8">
        <f>'Z1_1'!D16</f>
        <v>7023</v>
      </c>
      <c r="K24" s="8">
        <v>88089</v>
      </c>
      <c r="L24" s="8">
        <v>72270</v>
      </c>
      <c r="M24" s="8">
        <f>'Z1_1'!E16</f>
        <v>80123</v>
      </c>
      <c r="N24" s="8">
        <f>'Z1_1'!F16</f>
        <v>59375</v>
      </c>
      <c r="O24" s="8">
        <v>82009</v>
      </c>
      <c r="P24" s="8">
        <v>81483</v>
      </c>
      <c r="Q24" s="8">
        <f>'Z1_1'!G16</f>
        <v>67916</v>
      </c>
      <c r="R24" s="8">
        <f>'Z1_1'!H16</f>
        <v>67492</v>
      </c>
      <c r="S24" s="8">
        <v>109</v>
      </c>
      <c r="T24" s="8">
        <f>'Z1_1'!I16</f>
        <v>1000</v>
      </c>
      <c r="U24" s="8">
        <v>472</v>
      </c>
      <c r="V24" s="8">
        <f>'Z1_1'!J16</f>
        <v>373</v>
      </c>
      <c r="W24" s="9"/>
      <c r="X24" s="8">
        <f>'Z1_1'!K16</f>
        <v>0</v>
      </c>
      <c r="Y24" s="9">
        <f t="shared" si="0"/>
        <v>318177</v>
      </c>
      <c r="Z24" s="8">
        <f>'Z1_1'!L16</f>
        <v>191295</v>
      </c>
      <c r="AA24" s="10">
        <f t="shared" si="1"/>
        <v>-39.87780386388708</v>
      </c>
      <c r="AB24" s="11">
        <f t="shared" si="2"/>
        <v>-39.87780386388708</v>
      </c>
      <c r="AC24" s="12"/>
    </row>
    <row r="25" spans="1:29" ht="15" customHeight="1">
      <c r="A25" s="7">
        <v>16</v>
      </c>
      <c r="B25" s="17" t="s">
        <v>34</v>
      </c>
      <c r="C25" s="8">
        <v>25179</v>
      </c>
      <c r="D25" s="8">
        <v>6548</v>
      </c>
      <c r="E25" s="8">
        <f>'Z1_1'!A17</f>
        <v>22482</v>
      </c>
      <c r="F25" s="8">
        <f>'Z1_1'!B17</f>
        <v>6152</v>
      </c>
      <c r="G25" s="8">
        <v>146239</v>
      </c>
      <c r="H25" s="8">
        <v>143398</v>
      </c>
      <c r="I25" s="8">
        <f>'Z1_1'!C17</f>
        <v>8704</v>
      </c>
      <c r="J25" s="8">
        <f>'Z1_1'!D17</f>
        <v>6947</v>
      </c>
      <c r="K25" s="8">
        <v>66223</v>
      </c>
      <c r="L25" s="8">
        <v>55080</v>
      </c>
      <c r="M25" s="8">
        <f>'Z1_1'!E17</f>
        <v>53183</v>
      </c>
      <c r="N25" s="8">
        <f>'Z1_1'!F17</f>
        <v>39666</v>
      </c>
      <c r="O25" s="8">
        <v>41570</v>
      </c>
      <c r="P25" s="8">
        <v>41190</v>
      </c>
      <c r="Q25" s="8">
        <f>'Z1_1'!G17</f>
        <v>29921</v>
      </c>
      <c r="R25" s="8">
        <f>'Z1_1'!H17</f>
        <v>29495</v>
      </c>
      <c r="S25" s="8">
        <v>182</v>
      </c>
      <c r="T25" s="8">
        <f>'Z1_1'!I17</f>
        <v>1528</v>
      </c>
      <c r="U25" s="8">
        <v>206</v>
      </c>
      <c r="V25" s="8">
        <f>'Z1_1'!J17</f>
        <v>336</v>
      </c>
      <c r="W25" s="9"/>
      <c r="X25" s="8">
        <f>'Z1_1'!K17</f>
        <v>0</v>
      </c>
      <c r="Y25" s="9">
        <f t="shared" si="0"/>
        <v>279599</v>
      </c>
      <c r="Z25" s="8">
        <f>'Z1_1'!L17</f>
        <v>116154</v>
      </c>
      <c r="AA25" s="10">
        <f t="shared" si="1"/>
        <v>-58.45693296471018</v>
      </c>
      <c r="AB25" s="11">
        <f t="shared" si="2"/>
        <v>-58.45693296471018</v>
      </c>
      <c r="AC25" s="12"/>
    </row>
    <row r="26" spans="1:29" ht="15" customHeight="1">
      <c r="A26" s="7">
        <v>17</v>
      </c>
      <c r="B26" s="17" t="s">
        <v>35</v>
      </c>
      <c r="C26" s="8">
        <v>13982</v>
      </c>
      <c r="D26" s="8">
        <v>3970</v>
      </c>
      <c r="E26" s="8">
        <f>'Z1_1'!A18</f>
        <v>11096</v>
      </c>
      <c r="F26" s="8">
        <f>'Z1_1'!B18</f>
        <v>3437</v>
      </c>
      <c r="G26" s="8">
        <v>70276</v>
      </c>
      <c r="H26" s="8">
        <v>63184</v>
      </c>
      <c r="I26" s="8">
        <f>'Z1_1'!C18</f>
        <v>4926</v>
      </c>
      <c r="J26" s="8">
        <f>'Z1_1'!D18</f>
        <v>5612</v>
      </c>
      <c r="K26" s="8">
        <v>34711</v>
      </c>
      <c r="L26" s="8">
        <v>27900</v>
      </c>
      <c r="M26" s="8">
        <f>'Z1_1'!E18</f>
        <v>25963</v>
      </c>
      <c r="N26" s="8">
        <f>'Z1_1'!F18</f>
        <v>20114</v>
      </c>
      <c r="O26" s="8">
        <v>28010</v>
      </c>
      <c r="P26" s="8">
        <v>27841</v>
      </c>
      <c r="Q26" s="8">
        <f>'Z1_1'!G18</f>
        <v>23312</v>
      </c>
      <c r="R26" s="8">
        <f>'Z1_1'!H18</f>
        <v>23113</v>
      </c>
      <c r="S26" s="8">
        <v>5</v>
      </c>
      <c r="T26" s="8">
        <f>'Z1_1'!I18</f>
        <v>1011</v>
      </c>
      <c r="U26" s="8">
        <v>86</v>
      </c>
      <c r="V26" s="8">
        <f>'Z1_1'!J18</f>
        <v>62</v>
      </c>
      <c r="W26" s="9"/>
      <c r="X26" s="8">
        <f>'Z1_1'!K18</f>
        <v>0</v>
      </c>
      <c r="Y26" s="9">
        <f t="shared" si="0"/>
        <v>147070</v>
      </c>
      <c r="Z26" s="8">
        <f>'Z1_1'!L18</f>
        <v>66370</v>
      </c>
      <c r="AA26" s="10">
        <f t="shared" si="1"/>
        <v>-54.87182974093969</v>
      </c>
      <c r="AB26" s="11">
        <f t="shared" si="2"/>
        <v>-54.87182974093969</v>
      </c>
      <c r="AC26" s="12"/>
    </row>
    <row r="27" spans="1:29" ht="15" customHeight="1">
      <c r="A27" s="7">
        <v>18</v>
      </c>
      <c r="B27" s="17" t="s">
        <v>36</v>
      </c>
      <c r="C27" s="8">
        <v>17765</v>
      </c>
      <c r="D27" s="8">
        <v>4943</v>
      </c>
      <c r="E27" s="8">
        <f>'Z1_1'!A19</f>
        <v>16244</v>
      </c>
      <c r="F27" s="8">
        <f>'Z1_1'!B19</f>
        <v>4575</v>
      </c>
      <c r="G27" s="8">
        <v>96795</v>
      </c>
      <c r="H27" s="8">
        <v>95149</v>
      </c>
      <c r="I27" s="8">
        <f>'Z1_1'!C19</f>
        <v>3157</v>
      </c>
      <c r="J27" s="8">
        <f>'Z1_1'!D19</f>
        <v>2017</v>
      </c>
      <c r="K27" s="8">
        <v>37398</v>
      </c>
      <c r="L27" s="8">
        <v>31045</v>
      </c>
      <c r="M27" s="8">
        <f>'Z1_1'!E19</f>
        <v>30901</v>
      </c>
      <c r="N27" s="8">
        <f>'Z1_1'!F19</f>
        <v>24919</v>
      </c>
      <c r="O27" s="8">
        <v>31940</v>
      </c>
      <c r="P27" s="8">
        <v>31617</v>
      </c>
      <c r="Q27" s="8">
        <f>'Z1_1'!G19</f>
        <v>24768</v>
      </c>
      <c r="R27" s="8">
        <f>'Z1_1'!H19</f>
        <v>24351</v>
      </c>
      <c r="S27" s="8">
        <v>23</v>
      </c>
      <c r="T27" s="8">
        <f>'Z1_1'!I19</f>
        <v>7649</v>
      </c>
      <c r="U27" s="8">
        <v>61</v>
      </c>
      <c r="V27" s="8">
        <f>'Z1_1'!J19</f>
        <v>133</v>
      </c>
      <c r="W27" s="9"/>
      <c r="X27" s="8">
        <f>'Z1_1'!K19</f>
        <v>0</v>
      </c>
      <c r="Y27" s="9">
        <f t="shared" si="0"/>
        <v>183982</v>
      </c>
      <c r="Z27" s="8">
        <f>'Z1_1'!L19</f>
        <v>82852</v>
      </c>
      <c r="AA27" s="10">
        <f t="shared" si="1"/>
        <v>-54.967333760911394</v>
      </c>
      <c r="AB27" s="11">
        <f t="shared" si="2"/>
        <v>-54.967333760911394</v>
      </c>
      <c r="AC27" s="12"/>
    </row>
    <row r="28" spans="1:29" ht="15" customHeight="1">
      <c r="A28" s="7">
        <v>19</v>
      </c>
      <c r="B28" s="17" t="s">
        <v>37</v>
      </c>
      <c r="C28" s="8">
        <v>10637</v>
      </c>
      <c r="D28" s="8">
        <v>2758</v>
      </c>
      <c r="E28" s="8">
        <f>'Z1_1'!A20</f>
        <v>8146</v>
      </c>
      <c r="F28" s="8">
        <f>'Z1_1'!B20</f>
        <v>2625</v>
      </c>
      <c r="G28" s="8">
        <v>106606</v>
      </c>
      <c r="H28" s="8">
        <v>103089</v>
      </c>
      <c r="I28" s="8">
        <f>'Z1_1'!C20</f>
        <v>4453</v>
      </c>
      <c r="J28" s="8">
        <f>'Z1_1'!D20</f>
        <v>3509</v>
      </c>
      <c r="K28" s="8">
        <v>33772</v>
      </c>
      <c r="L28" s="8">
        <v>28481</v>
      </c>
      <c r="M28" s="8">
        <f>'Z1_1'!E20</f>
        <v>26221</v>
      </c>
      <c r="N28" s="8">
        <f>'Z1_1'!F20</f>
        <v>20543</v>
      </c>
      <c r="O28" s="8">
        <v>21676</v>
      </c>
      <c r="P28" s="8">
        <v>21567</v>
      </c>
      <c r="Q28" s="8">
        <f>'Z1_1'!G20</f>
        <v>17462</v>
      </c>
      <c r="R28" s="8">
        <f>'Z1_1'!H20</f>
        <v>17307</v>
      </c>
      <c r="S28" s="8">
        <v>30</v>
      </c>
      <c r="T28" s="8">
        <f>'Z1_1'!I20</f>
        <v>84</v>
      </c>
      <c r="U28" s="8">
        <v>128</v>
      </c>
      <c r="V28" s="8">
        <f>'Z1_1'!J20</f>
        <v>146</v>
      </c>
      <c r="W28" s="9"/>
      <c r="X28" s="8">
        <f>'Z1_1'!K20</f>
        <v>0</v>
      </c>
      <c r="Y28" s="9">
        <f t="shared" si="0"/>
        <v>172849</v>
      </c>
      <c r="Z28" s="8">
        <f>'Z1_1'!L20</f>
        <v>56512</v>
      </c>
      <c r="AA28" s="10">
        <f t="shared" si="1"/>
        <v>-67.30556728705402</v>
      </c>
      <c r="AB28" s="11">
        <f t="shared" si="2"/>
        <v>-67.30556728705402</v>
      </c>
      <c r="AC28" s="12"/>
    </row>
    <row r="29" spans="1:29" ht="15" customHeight="1">
      <c r="A29" s="7">
        <v>20</v>
      </c>
      <c r="B29" s="17" t="s">
        <v>38</v>
      </c>
      <c r="C29" s="8">
        <v>45345</v>
      </c>
      <c r="D29" s="8">
        <v>13234</v>
      </c>
      <c r="E29" s="8">
        <f>'Z1_1'!A21</f>
        <v>43070</v>
      </c>
      <c r="F29" s="8">
        <f>'Z1_1'!B21</f>
        <v>12634</v>
      </c>
      <c r="G29" s="8">
        <v>204052</v>
      </c>
      <c r="H29" s="8">
        <v>194733</v>
      </c>
      <c r="I29" s="8">
        <f>'Z1_1'!C21</f>
        <v>8808</v>
      </c>
      <c r="J29" s="8">
        <f>'Z1_1'!D21</f>
        <v>5401</v>
      </c>
      <c r="K29" s="8">
        <v>129549</v>
      </c>
      <c r="L29" s="8">
        <v>102066</v>
      </c>
      <c r="M29" s="8">
        <f>'Z1_1'!E21</f>
        <v>101025</v>
      </c>
      <c r="N29" s="8">
        <f>'Z1_1'!F21</f>
        <v>76105</v>
      </c>
      <c r="O29" s="8">
        <v>76851</v>
      </c>
      <c r="P29" s="8">
        <v>76640</v>
      </c>
      <c r="Q29" s="8">
        <f>'Z1_1'!G21</f>
        <v>65120</v>
      </c>
      <c r="R29" s="8">
        <f>'Z1_1'!H21</f>
        <v>64898</v>
      </c>
      <c r="S29" s="8">
        <v>117</v>
      </c>
      <c r="T29" s="8">
        <f>'Z1_1'!I21</f>
        <v>8473</v>
      </c>
      <c r="U29" s="8">
        <v>300</v>
      </c>
      <c r="V29" s="8">
        <f>'Z1_1'!J21</f>
        <v>709</v>
      </c>
      <c r="W29" s="9"/>
      <c r="X29" s="8">
        <f>'Z1_1'!K21</f>
        <v>0</v>
      </c>
      <c r="Y29" s="9">
        <f t="shared" si="0"/>
        <v>456214</v>
      </c>
      <c r="Z29" s="8">
        <f>'Z1_1'!L21</f>
        <v>227205</v>
      </c>
      <c r="AA29" s="10">
        <f t="shared" si="1"/>
        <v>-50.1977142306023</v>
      </c>
      <c r="AB29" s="11">
        <f t="shared" si="2"/>
        <v>-50.1977142306023</v>
      </c>
      <c r="AC29" s="12"/>
    </row>
    <row r="30" spans="1:29" ht="15" customHeight="1">
      <c r="A30" s="7">
        <v>21</v>
      </c>
      <c r="B30" s="17" t="s">
        <v>39</v>
      </c>
      <c r="C30" s="8">
        <v>24904</v>
      </c>
      <c r="D30" s="8">
        <v>6441</v>
      </c>
      <c r="E30" s="8">
        <f>'Z1_1'!A22</f>
        <v>21670</v>
      </c>
      <c r="F30" s="8">
        <f>'Z1_1'!B22</f>
        <v>6012</v>
      </c>
      <c r="G30" s="8">
        <v>81837</v>
      </c>
      <c r="H30" s="8">
        <v>77074</v>
      </c>
      <c r="I30" s="8">
        <f>'Z1_1'!C22</f>
        <v>4095</v>
      </c>
      <c r="J30" s="8">
        <f>'Z1_1'!D22</f>
        <v>3745</v>
      </c>
      <c r="K30" s="8">
        <v>52830</v>
      </c>
      <c r="L30" s="8">
        <v>37143</v>
      </c>
      <c r="M30" s="8">
        <f>'Z1_1'!E22</f>
        <v>39073</v>
      </c>
      <c r="N30" s="8">
        <f>'Z1_1'!F22</f>
        <v>28734</v>
      </c>
      <c r="O30" s="8">
        <v>40552</v>
      </c>
      <c r="P30" s="8">
        <v>40213</v>
      </c>
      <c r="Q30" s="8">
        <f>'Z1_1'!G22</f>
        <v>28326</v>
      </c>
      <c r="R30" s="8">
        <f>'Z1_1'!H22</f>
        <v>27877</v>
      </c>
      <c r="S30" s="8">
        <v>55</v>
      </c>
      <c r="T30" s="8">
        <f>'Z1_1'!I22</f>
        <v>2465</v>
      </c>
      <c r="U30" s="8">
        <v>204</v>
      </c>
      <c r="V30" s="8">
        <f>'Z1_1'!J22</f>
        <v>232</v>
      </c>
      <c r="W30" s="9"/>
      <c r="X30" s="8">
        <f>'Z1_1'!K22</f>
        <v>0</v>
      </c>
      <c r="Y30" s="9">
        <f t="shared" si="0"/>
        <v>200382</v>
      </c>
      <c r="Z30" s="8">
        <f>'Z1_1'!L22</f>
        <v>95861</v>
      </c>
      <c r="AA30" s="10">
        <f t="shared" si="1"/>
        <v>-52.16087273307981</v>
      </c>
      <c r="AB30" s="11">
        <f t="shared" si="2"/>
        <v>-52.16087273307981</v>
      </c>
      <c r="AC30" s="12"/>
    </row>
    <row r="31" spans="1:29" ht="15" customHeight="1">
      <c r="A31" s="7">
        <v>22</v>
      </c>
      <c r="B31" s="17" t="s">
        <v>40</v>
      </c>
      <c r="C31" s="8">
        <v>15244</v>
      </c>
      <c r="D31" s="8">
        <v>4635</v>
      </c>
      <c r="E31" s="8">
        <f>'Z1_1'!A23</f>
        <v>13018</v>
      </c>
      <c r="F31" s="8">
        <f>'Z1_1'!B23</f>
        <v>3858</v>
      </c>
      <c r="G31" s="8">
        <v>97728</v>
      </c>
      <c r="H31" s="8">
        <v>95573</v>
      </c>
      <c r="I31" s="8">
        <f>'Z1_1'!C23</f>
        <v>6676</v>
      </c>
      <c r="J31" s="8">
        <f>'Z1_1'!D23</f>
        <v>3765</v>
      </c>
      <c r="K31" s="8">
        <v>42764</v>
      </c>
      <c r="L31" s="8">
        <v>35262</v>
      </c>
      <c r="M31" s="8">
        <f>'Z1_1'!E23</f>
        <v>34835</v>
      </c>
      <c r="N31" s="8">
        <f>'Z1_1'!F23</f>
        <v>27314</v>
      </c>
      <c r="O31" s="8">
        <v>36393</v>
      </c>
      <c r="P31" s="8">
        <v>36251</v>
      </c>
      <c r="Q31" s="8">
        <f>'Z1_1'!G23</f>
        <v>28279</v>
      </c>
      <c r="R31" s="8">
        <f>'Z1_1'!H23</f>
        <v>28110</v>
      </c>
      <c r="S31" s="8">
        <v>6</v>
      </c>
      <c r="T31" s="8">
        <f>'Z1_1'!I23</f>
        <v>3282</v>
      </c>
      <c r="U31" s="8">
        <v>84</v>
      </c>
      <c r="V31" s="8">
        <f>'Z1_1'!J23</f>
        <v>606</v>
      </c>
      <c r="W31" s="9"/>
      <c r="X31" s="8">
        <f>'Z1_1'!K23</f>
        <v>0</v>
      </c>
      <c r="Y31" s="9">
        <f t="shared" si="0"/>
        <v>192219</v>
      </c>
      <c r="Z31" s="8">
        <f>'Z1_1'!L23</f>
        <v>86696</v>
      </c>
      <c r="AA31" s="10">
        <f t="shared" si="1"/>
        <v>-54.89727862490181</v>
      </c>
      <c r="AB31" s="11">
        <f t="shared" si="2"/>
        <v>-54.89727862490181</v>
      </c>
      <c r="AC31" s="12"/>
    </row>
    <row r="32" spans="1:29" ht="15" customHeight="1">
      <c r="A32" s="7">
        <v>23</v>
      </c>
      <c r="B32" s="17" t="s">
        <v>41</v>
      </c>
      <c r="C32" s="8">
        <v>18960</v>
      </c>
      <c r="D32" s="8">
        <v>5258</v>
      </c>
      <c r="E32" s="8">
        <f>'Z1_1'!A24</f>
        <v>17561</v>
      </c>
      <c r="F32" s="8">
        <f>'Z1_1'!B24</f>
        <v>5112</v>
      </c>
      <c r="G32" s="8">
        <v>179058</v>
      </c>
      <c r="H32" s="8">
        <v>174004</v>
      </c>
      <c r="I32" s="8">
        <f>'Z1_1'!C24</f>
        <v>6380</v>
      </c>
      <c r="J32" s="8">
        <f>'Z1_1'!D24</f>
        <v>6485</v>
      </c>
      <c r="K32" s="8">
        <v>46103</v>
      </c>
      <c r="L32" s="8">
        <v>36015</v>
      </c>
      <c r="M32" s="8">
        <f>'Z1_1'!E24</f>
        <v>35662</v>
      </c>
      <c r="N32" s="8">
        <f>'Z1_1'!F24</f>
        <v>27407</v>
      </c>
      <c r="O32" s="8">
        <v>33583</v>
      </c>
      <c r="P32" s="8">
        <v>32231</v>
      </c>
      <c r="Q32" s="8">
        <f>'Z1_1'!G24</f>
        <v>23226</v>
      </c>
      <c r="R32" s="8">
        <f>'Z1_1'!H24</f>
        <v>23011</v>
      </c>
      <c r="S32" s="8">
        <v>91</v>
      </c>
      <c r="T32" s="8">
        <f>'Z1_1'!I24</f>
        <v>3144</v>
      </c>
      <c r="U32" s="8">
        <v>132</v>
      </c>
      <c r="V32" s="8">
        <f>'Z1_1'!J24</f>
        <v>225</v>
      </c>
      <c r="W32" s="9"/>
      <c r="X32" s="8">
        <f>'Z1_1'!K24</f>
        <v>0</v>
      </c>
      <c r="Y32" s="9">
        <f t="shared" si="0"/>
        <v>277927</v>
      </c>
      <c r="Z32" s="8">
        <f>'Z1_1'!L24</f>
        <v>86198</v>
      </c>
      <c r="AA32" s="10">
        <f t="shared" si="1"/>
        <v>-68.98538105329817</v>
      </c>
      <c r="AB32" s="11">
        <f t="shared" si="2"/>
        <v>-68.98538105329817</v>
      </c>
      <c r="AC32" s="12"/>
    </row>
    <row r="33" spans="1:29" ht="15" customHeight="1">
      <c r="A33" s="7">
        <v>24</v>
      </c>
      <c r="B33" s="17" t="s">
        <v>42</v>
      </c>
      <c r="C33" s="8">
        <v>8810</v>
      </c>
      <c r="D33" s="8">
        <v>3100</v>
      </c>
      <c r="E33" s="8">
        <f>'Z1_1'!A25</f>
        <v>8383</v>
      </c>
      <c r="F33" s="8">
        <f>'Z1_1'!B25</f>
        <v>2863</v>
      </c>
      <c r="G33" s="8">
        <v>61146</v>
      </c>
      <c r="H33" s="8">
        <v>59504</v>
      </c>
      <c r="I33" s="8">
        <f>'Z1_1'!C25</f>
        <v>1997</v>
      </c>
      <c r="J33" s="8">
        <f>'Z1_1'!D25</f>
        <v>1189</v>
      </c>
      <c r="K33" s="8">
        <v>22139</v>
      </c>
      <c r="L33" s="8">
        <v>17699</v>
      </c>
      <c r="M33" s="8">
        <f>'Z1_1'!E25</f>
        <v>20724</v>
      </c>
      <c r="N33" s="8">
        <f>'Z1_1'!F25</f>
        <v>15766</v>
      </c>
      <c r="O33" s="8">
        <v>23284</v>
      </c>
      <c r="P33" s="8">
        <v>23236</v>
      </c>
      <c r="Q33" s="8">
        <f>'Z1_1'!G25</f>
        <v>18808</v>
      </c>
      <c r="R33" s="8">
        <f>'Z1_1'!H25</f>
        <v>18727</v>
      </c>
      <c r="S33" s="8">
        <v>13</v>
      </c>
      <c r="T33" s="8">
        <f>'Z1_1'!I25</f>
        <v>7462</v>
      </c>
      <c r="U33" s="8">
        <v>43</v>
      </c>
      <c r="V33" s="8">
        <f>'Z1_1'!J25</f>
        <v>891</v>
      </c>
      <c r="W33" s="9"/>
      <c r="X33" s="8">
        <f>'Z1_1'!K25</f>
        <v>0</v>
      </c>
      <c r="Y33" s="9">
        <f t="shared" si="0"/>
        <v>115435</v>
      </c>
      <c r="Z33" s="8">
        <f>'Z1_1'!L25</f>
        <v>58265</v>
      </c>
      <c r="AA33" s="10">
        <f t="shared" si="1"/>
        <v>-49.525707107896224</v>
      </c>
      <c r="AB33" s="11">
        <f t="shared" si="2"/>
        <v>-49.525707107896224</v>
      </c>
      <c r="AC33" s="12"/>
    </row>
    <row r="34" spans="1:29" ht="15" customHeight="1">
      <c r="A34" s="7">
        <v>25</v>
      </c>
      <c r="B34" s="17" t="s">
        <v>43</v>
      </c>
      <c r="C34" s="8">
        <v>17209</v>
      </c>
      <c r="D34" s="8">
        <v>4427</v>
      </c>
      <c r="E34" s="8">
        <f>'Z1_1'!A26</f>
        <v>13972</v>
      </c>
      <c r="F34" s="8">
        <f>'Z1_1'!B26</f>
        <v>4285</v>
      </c>
      <c r="G34" s="8">
        <v>188247</v>
      </c>
      <c r="H34" s="8">
        <v>180508</v>
      </c>
      <c r="I34" s="8">
        <f>'Z1_1'!C26</f>
        <v>13963</v>
      </c>
      <c r="J34" s="8">
        <f>'Z1_1'!D26</f>
        <v>11830</v>
      </c>
      <c r="K34" s="8">
        <v>43780</v>
      </c>
      <c r="L34" s="8">
        <v>31905</v>
      </c>
      <c r="M34" s="8">
        <f>'Z1_1'!E26</f>
        <v>35199</v>
      </c>
      <c r="N34" s="8">
        <f>'Z1_1'!F26</f>
        <v>25845</v>
      </c>
      <c r="O34" s="8">
        <v>39845</v>
      </c>
      <c r="P34" s="8">
        <v>39322</v>
      </c>
      <c r="Q34" s="8">
        <f>'Z1_1'!G26</f>
        <v>31049</v>
      </c>
      <c r="R34" s="8">
        <f>'Z1_1'!H26</f>
        <v>30575</v>
      </c>
      <c r="S34" s="8">
        <v>176</v>
      </c>
      <c r="T34" s="8">
        <f>'Z1_1'!I26</f>
        <v>2715</v>
      </c>
      <c r="U34" s="8">
        <v>133</v>
      </c>
      <c r="V34" s="8">
        <f>'Z1_1'!J26</f>
        <v>105</v>
      </c>
      <c r="W34" s="9"/>
      <c r="X34" s="8">
        <f>'Z1_1'!K26</f>
        <v>0</v>
      </c>
      <c r="Y34" s="9">
        <f t="shared" si="0"/>
        <v>289390</v>
      </c>
      <c r="Z34" s="8">
        <f>'Z1_1'!L26</f>
        <v>97003</v>
      </c>
      <c r="AA34" s="10">
        <f t="shared" si="1"/>
        <v>-66.48018245274542</v>
      </c>
      <c r="AB34" s="11">
        <f t="shared" si="2"/>
        <v>-66.48018245274542</v>
      </c>
      <c r="AC34" s="12"/>
    </row>
    <row r="35" spans="1:29" ht="15" customHeight="1">
      <c r="A35" s="7">
        <v>26</v>
      </c>
      <c r="B35" s="17" t="s">
        <v>44</v>
      </c>
      <c r="C35" s="8">
        <v>54850</v>
      </c>
      <c r="D35" s="8">
        <v>10717</v>
      </c>
      <c r="E35" s="8">
        <f>'Z1_1'!A27</f>
        <v>39481</v>
      </c>
      <c r="F35" s="8">
        <f>'Z1_1'!B27</f>
        <v>9817</v>
      </c>
      <c r="G35" s="8">
        <v>56920</v>
      </c>
      <c r="H35" s="8">
        <v>50790</v>
      </c>
      <c r="I35" s="8">
        <f>'Z1_1'!C27</f>
        <v>7604</v>
      </c>
      <c r="J35" s="8">
        <f>'Z1_1'!D27</f>
        <v>4952</v>
      </c>
      <c r="K35" s="8">
        <v>108721</v>
      </c>
      <c r="L35" s="8">
        <v>66562</v>
      </c>
      <c r="M35" s="8">
        <f>'Z1_1'!E27</f>
        <v>99220</v>
      </c>
      <c r="N35" s="8">
        <f>'Z1_1'!F27</f>
        <v>56566</v>
      </c>
      <c r="O35" s="8">
        <v>97997</v>
      </c>
      <c r="P35" s="8">
        <v>97796</v>
      </c>
      <c r="Q35" s="8">
        <f>'Z1_1'!G27</f>
        <v>83916</v>
      </c>
      <c r="R35" s="8">
        <f>'Z1_1'!H27</f>
        <v>83711</v>
      </c>
      <c r="S35" s="8">
        <v>26</v>
      </c>
      <c r="T35" s="8">
        <f>'Z1_1'!I27</f>
        <v>5027</v>
      </c>
      <c r="U35" s="8">
        <v>465</v>
      </c>
      <c r="V35" s="8">
        <f>'Z1_1'!J27</f>
        <v>631</v>
      </c>
      <c r="W35" s="9"/>
      <c r="X35" s="8">
        <f>'Z1_1'!K27</f>
        <v>0</v>
      </c>
      <c r="Y35" s="9">
        <f t="shared" si="0"/>
        <v>318979</v>
      </c>
      <c r="Z35" s="8">
        <f>'Z1_1'!L27</f>
        <v>235879</v>
      </c>
      <c r="AA35" s="10">
        <f t="shared" si="1"/>
        <v>-26.051871753312923</v>
      </c>
      <c r="AB35" s="11">
        <f t="shared" si="2"/>
        <v>-26.051871753312923</v>
      </c>
      <c r="AC35" s="12"/>
    </row>
    <row r="36" spans="1:29" ht="15" customHeight="1">
      <c r="A36" s="7">
        <v>27</v>
      </c>
      <c r="B36" s="17" t="s">
        <v>45</v>
      </c>
      <c r="C36" s="8">
        <v>6917</v>
      </c>
      <c r="D36" s="8">
        <v>1643</v>
      </c>
      <c r="E36" s="8">
        <f>'Z1_1'!A28</f>
        <v>6357</v>
      </c>
      <c r="F36" s="8">
        <f>'Z1_1'!B28</f>
        <v>1576</v>
      </c>
      <c r="G36" s="8">
        <v>15745</v>
      </c>
      <c r="H36" s="8">
        <v>13737</v>
      </c>
      <c r="I36" s="8">
        <f>'Z1_1'!C28</f>
        <v>1755</v>
      </c>
      <c r="J36" s="8">
        <f>'Z1_1'!D28</f>
        <v>1244</v>
      </c>
      <c r="K36" s="8">
        <v>22550</v>
      </c>
      <c r="L36" s="8">
        <v>17913</v>
      </c>
      <c r="M36" s="8">
        <f>'Z1_1'!E28</f>
        <v>15729</v>
      </c>
      <c r="N36" s="8">
        <f>'Z1_1'!F28</f>
        <v>11359</v>
      </c>
      <c r="O36" s="8">
        <v>17636</v>
      </c>
      <c r="P36" s="8">
        <v>17590</v>
      </c>
      <c r="Q36" s="8">
        <f>'Z1_1'!G28</f>
        <v>13742</v>
      </c>
      <c r="R36" s="8">
        <f>'Z1_1'!H28</f>
        <v>13572</v>
      </c>
      <c r="S36" s="8">
        <v>130</v>
      </c>
      <c r="T36" s="8">
        <f>'Z1_1'!I28</f>
        <v>2861</v>
      </c>
      <c r="U36" s="8">
        <v>50</v>
      </c>
      <c r="V36" s="8">
        <f>'Z1_1'!J28</f>
        <v>56</v>
      </c>
      <c r="W36" s="9"/>
      <c r="X36" s="8">
        <f>'Z1_1'!K28</f>
        <v>0</v>
      </c>
      <c r="Y36" s="9">
        <f t="shared" si="0"/>
        <v>63028</v>
      </c>
      <c r="Z36" s="8">
        <f>'Z1_1'!L28</f>
        <v>40500</v>
      </c>
      <c r="AA36" s="10">
        <f t="shared" si="1"/>
        <v>-35.74284445008567</v>
      </c>
      <c r="AB36" s="11">
        <f t="shared" si="2"/>
        <v>-35.74284445008567</v>
      </c>
      <c r="AC36" s="12"/>
    </row>
    <row r="37" spans="1:29" ht="15" customHeight="1">
      <c r="A37" s="18"/>
      <c r="B37" s="19" t="s">
        <v>15</v>
      </c>
      <c r="C37" s="20">
        <v>747391</v>
      </c>
      <c r="D37" s="20">
        <v>200203</v>
      </c>
      <c r="E37" s="20">
        <f>SUM(E10:E36)</f>
        <v>654626</v>
      </c>
      <c r="F37" s="20">
        <f>SUM(F10:F36)</f>
        <v>186973</v>
      </c>
      <c r="G37" s="20">
        <v>3427249</v>
      </c>
      <c r="H37" s="20">
        <v>3250691</v>
      </c>
      <c r="I37" s="20">
        <f>SUM(I10:I36)</f>
        <v>196995</v>
      </c>
      <c r="J37" s="20">
        <f>SUM(J10:J36)</f>
        <v>188480</v>
      </c>
      <c r="K37" s="20">
        <v>1917246</v>
      </c>
      <c r="L37" s="20">
        <v>1486883</v>
      </c>
      <c r="M37" s="21">
        <f>SUM(M10:M36)</f>
        <v>1577954</v>
      </c>
      <c r="N37" s="21">
        <f>SUM(N10:N36)</f>
        <v>1165155</v>
      </c>
      <c r="O37" s="20">
        <v>1314820</v>
      </c>
      <c r="P37" s="20">
        <v>1302571</v>
      </c>
      <c r="Q37" s="21">
        <f>SUM(Q10:Q36)</f>
        <v>1056311</v>
      </c>
      <c r="R37" s="21">
        <f>SUM(R10:R36)</f>
        <v>1043084</v>
      </c>
      <c r="S37" s="20">
        <v>3272</v>
      </c>
      <c r="T37" s="21">
        <f>SUM(T10:T36)</f>
        <v>186390</v>
      </c>
      <c r="U37" s="20">
        <v>5646</v>
      </c>
      <c r="V37" s="21">
        <f>SUM(V10:V36)</f>
        <v>13119</v>
      </c>
      <c r="W37" s="22">
        <v>151</v>
      </c>
      <c r="X37" s="20">
        <f>SUM(X10:X36)</f>
        <v>0</v>
      </c>
      <c r="Y37" s="23">
        <f t="shared" si="0"/>
        <v>7415624</v>
      </c>
      <c r="Z37" s="20">
        <f>SUM(Z10:Z36)</f>
        <v>3685395</v>
      </c>
      <c r="AA37" s="24">
        <f t="shared" si="1"/>
        <v>-50.302294183200225</v>
      </c>
      <c r="AB37" s="11">
        <f t="shared" si="2"/>
        <v>-50.302294183200225</v>
      </c>
      <c r="AC37" s="12"/>
    </row>
    <row r="38" spans="19:29" ht="15" customHeight="1">
      <c r="S38" s="13"/>
      <c r="AB38" s="12"/>
      <c r="AC38" s="12"/>
    </row>
    <row r="39" spans="3:29" ht="15" customHeight="1">
      <c r="C39" s="13"/>
      <c r="AB39" s="12"/>
      <c r="AC39" s="12"/>
    </row>
    <row r="40" spans="28:29" ht="15" customHeight="1">
      <c r="AB40" s="12"/>
      <c r="AC40" s="12"/>
    </row>
    <row r="41" spans="28:29" ht="15" customHeight="1">
      <c r="AB41" s="12"/>
      <c r="AC41" s="12"/>
    </row>
    <row r="42" spans="28:29" ht="15" customHeight="1">
      <c r="AB42" s="12"/>
      <c r="AC42" s="12"/>
    </row>
    <row r="43" spans="28:29" ht="15" customHeight="1">
      <c r="AB43" s="12"/>
      <c r="AC43" s="12"/>
    </row>
    <row r="44" spans="28:29" ht="15" customHeight="1">
      <c r="AB44" s="12"/>
      <c r="AC44" s="12"/>
    </row>
    <row r="45" spans="28:29" ht="15" customHeight="1">
      <c r="AB45" s="12"/>
      <c r="AC45" s="12"/>
    </row>
    <row r="46" spans="28:29" ht="15" customHeight="1">
      <c r="AB46" s="12"/>
      <c r="AC46" s="12"/>
    </row>
    <row r="47" spans="28:29" ht="15" customHeight="1">
      <c r="AB47" s="12"/>
      <c r="AC47" s="12"/>
    </row>
    <row r="48" spans="28:29" ht="15" customHeight="1">
      <c r="AB48" s="12"/>
      <c r="AC48" s="12"/>
    </row>
    <row r="49" spans="28:29" ht="15" customHeight="1">
      <c r="AB49" s="12"/>
      <c r="AC49" s="12"/>
    </row>
    <row r="50" spans="28:29" ht="15" customHeight="1">
      <c r="AB50" s="12"/>
      <c r="AC50" s="12"/>
    </row>
    <row r="51" spans="28:29" ht="15" customHeight="1">
      <c r="AB51" s="12"/>
      <c r="AC51" s="12"/>
    </row>
    <row r="52" spans="28:29" ht="15" customHeight="1">
      <c r="AB52" s="12"/>
      <c r="AC52" s="12"/>
    </row>
    <row r="53" spans="28:29" ht="15" customHeight="1">
      <c r="AB53" s="12"/>
      <c r="AC53" s="12"/>
    </row>
    <row r="54" spans="28:29" ht="15" customHeight="1">
      <c r="AB54" s="12"/>
      <c r="AC54" s="12"/>
    </row>
    <row r="55" spans="28:29" ht="15" customHeight="1">
      <c r="AB55" s="12"/>
      <c r="AC55" s="12"/>
    </row>
    <row r="56" spans="28:29" ht="15" customHeight="1">
      <c r="AB56" s="12"/>
      <c r="AC56" s="12"/>
    </row>
    <row r="57" spans="28:29" ht="15" customHeight="1">
      <c r="AB57" s="12"/>
      <c r="AC57" s="12"/>
    </row>
    <row r="58" spans="28:29" ht="15" customHeight="1">
      <c r="AB58" s="12"/>
      <c r="AC58" s="12"/>
    </row>
    <row r="59" spans="28:29" ht="15" customHeight="1">
      <c r="AB59" s="12"/>
      <c r="AC59" s="12"/>
    </row>
    <row r="60" spans="28:29" ht="15" customHeight="1">
      <c r="AB60" s="12"/>
      <c r="AC60" s="12"/>
    </row>
    <row r="61" spans="28:29" ht="15" customHeight="1">
      <c r="AB61" s="12"/>
      <c r="AC61" s="12"/>
    </row>
    <row r="62" spans="28:29" ht="15" customHeight="1">
      <c r="AB62" s="12"/>
      <c r="AC62" s="12"/>
    </row>
    <row r="63" spans="28:29" ht="15" customHeight="1">
      <c r="AB63" s="12"/>
      <c r="AC63" s="12"/>
    </row>
    <row r="64" spans="28:29" ht="15" customHeight="1">
      <c r="AB64" s="12"/>
      <c r="AC64" s="12"/>
    </row>
    <row r="65" spans="28:29" ht="15" customHeight="1">
      <c r="AB65" s="12"/>
      <c r="AC65" s="12"/>
    </row>
  </sheetData>
  <sheetProtection/>
  <mergeCells count="29">
    <mergeCell ref="S7:S8"/>
    <mergeCell ref="T7:T8"/>
    <mergeCell ref="U7:U8"/>
    <mergeCell ref="V7:V8"/>
    <mergeCell ref="AA7:AA8"/>
    <mergeCell ref="W7:W8"/>
    <mergeCell ref="X7:X8"/>
    <mergeCell ref="Y7:Y8"/>
    <mergeCell ref="Z7:Z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90" r:id="rId1"/>
  <colBreaks count="1" manualBreakCount="1">
    <brk id="1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B1">
      <selection activeCell="N2" sqref="N2:N47"/>
    </sheetView>
  </sheetViews>
  <sheetFormatPr defaultColWidth="9.00390625" defaultRowHeight="12.75"/>
  <sheetData>
    <row r="1" spans="1:16" ht="12.75">
      <c r="A1" s="14" t="s">
        <v>46</v>
      </c>
      <c r="B1" s="14" t="s">
        <v>47</v>
      </c>
      <c r="C1" s="14" t="s">
        <v>48</v>
      </c>
      <c r="D1" s="14" t="s">
        <v>49</v>
      </c>
      <c r="E1" s="14" t="s">
        <v>50</v>
      </c>
      <c r="F1" s="14" t="s">
        <v>51</v>
      </c>
      <c r="G1" s="14" t="s">
        <v>52</v>
      </c>
      <c r="H1" s="14" t="s">
        <v>53</v>
      </c>
      <c r="I1" s="14" t="s">
        <v>54</v>
      </c>
      <c r="J1" s="14" t="s">
        <v>55</v>
      </c>
      <c r="K1" s="14" t="s">
        <v>56</v>
      </c>
      <c r="L1" s="14" t="s">
        <v>57</v>
      </c>
      <c r="M1" s="14" t="s">
        <v>58</v>
      </c>
      <c r="N1" s="14" t="s">
        <v>59</v>
      </c>
      <c r="O1" s="14" t="s">
        <v>60</v>
      </c>
      <c r="P1" s="14" t="s">
        <v>61</v>
      </c>
    </row>
    <row r="2" spans="1:16" ht="12.75">
      <c r="A2" s="14">
        <v>37052</v>
      </c>
      <c r="B2" s="14">
        <v>9926</v>
      </c>
      <c r="C2" s="14">
        <v>5360</v>
      </c>
      <c r="D2" s="14">
        <v>3551</v>
      </c>
      <c r="E2" s="14">
        <v>65388</v>
      </c>
      <c r="F2" s="14">
        <v>45207</v>
      </c>
      <c r="G2" s="14">
        <v>44210</v>
      </c>
      <c r="H2" s="14">
        <v>43246</v>
      </c>
      <c r="I2" s="14">
        <v>8863</v>
      </c>
      <c r="J2" s="14">
        <v>441</v>
      </c>
      <c r="K2" s="14">
        <v>0</v>
      </c>
      <c r="L2" s="14">
        <v>161314</v>
      </c>
      <c r="M2" s="14" t="s">
        <v>62</v>
      </c>
      <c r="N2" s="14" t="s">
        <v>63</v>
      </c>
      <c r="O2" s="14">
        <v>219</v>
      </c>
      <c r="P2" s="14" t="s">
        <v>64</v>
      </c>
    </row>
    <row r="3" spans="1:16" ht="12.75">
      <c r="A3" s="14">
        <v>20394</v>
      </c>
      <c r="B3" s="14">
        <v>6400</v>
      </c>
      <c r="C3" s="14">
        <v>9366</v>
      </c>
      <c r="D3" s="14">
        <v>13574</v>
      </c>
      <c r="E3" s="14">
        <v>45095</v>
      </c>
      <c r="F3" s="14">
        <v>33969</v>
      </c>
      <c r="G3" s="14">
        <v>40108</v>
      </c>
      <c r="H3" s="14">
        <v>39636</v>
      </c>
      <c r="I3" s="14">
        <v>11956</v>
      </c>
      <c r="J3" s="14">
        <v>218</v>
      </c>
      <c r="K3" s="14">
        <v>0</v>
      </c>
      <c r="L3" s="14">
        <v>127137</v>
      </c>
      <c r="M3" s="14" t="s">
        <v>65</v>
      </c>
      <c r="N3" s="14" t="s">
        <v>66</v>
      </c>
      <c r="O3" s="14">
        <v>180</v>
      </c>
      <c r="P3" s="14" t="s">
        <v>67</v>
      </c>
    </row>
    <row r="4" spans="1:16" ht="12.75">
      <c r="A4" s="14">
        <v>10584</v>
      </c>
      <c r="B4" s="14">
        <v>3170</v>
      </c>
      <c r="C4" s="14">
        <v>15674</v>
      </c>
      <c r="D4" s="14">
        <v>11101</v>
      </c>
      <c r="E4" s="14">
        <v>25091</v>
      </c>
      <c r="F4" s="14">
        <v>19433</v>
      </c>
      <c r="G4" s="14">
        <v>21565</v>
      </c>
      <c r="H4" s="14">
        <v>21319</v>
      </c>
      <c r="I4" s="14">
        <v>575</v>
      </c>
      <c r="J4" s="14">
        <v>82</v>
      </c>
      <c r="K4" s="14">
        <v>0</v>
      </c>
      <c r="L4" s="14">
        <v>73571</v>
      </c>
      <c r="M4" s="14" t="s">
        <v>68</v>
      </c>
      <c r="N4" s="14" t="s">
        <v>69</v>
      </c>
      <c r="O4" s="14">
        <v>99</v>
      </c>
      <c r="P4" s="14" t="s">
        <v>70</v>
      </c>
    </row>
    <row r="5" spans="1:16" ht="12.75">
      <c r="A5" s="14">
        <v>66184</v>
      </c>
      <c r="B5" s="14">
        <v>16033</v>
      </c>
      <c r="C5" s="14">
        <v>9470</v>
      </c>
      <c r="D5" s="14">
        <v>7065</v>
      </c>
      <c r="E5" s="14">
        <v>154099</v>
      </c>
      <c r="F5" s="14">
        <v>119255</v>
      </c>
      <c r="G5" s="14">
        <v>76841</v>
      </c>
      <c r="H5" s="14">
        <v>75876</v>
      </c>
      <c r="I5" s="14">
        <v>5955</v>
      </c>
      <c r="J5" s="14">
        <v>413</v>
      </c>
      <c r="K5" s="14">
        <v>0</v>
      </c>
      <c r="L5" s="14">
        <v>312962</v>
      </c>
      <c r="M5" s="14" t="s">
        <v>71</v>
      </c>
      <c r="N5" s="14" t="s">
        <v>72</v>
      </c>
      <c r="O5" s="14">
        <v>329</v>
      </c>
      <c r="P5" s="14" t="s">
        <v>73</v>
      </c>
    </row>
    <row r="6" spans="1:16" ht="12.75">
      <c r="A6" s="14">
        <v>61886</v>
      </c>
      <c r="B6" s="14">
        <v>21339</v>
      </c>
      <c r="C6" s="14">
        <v>16800</v>
      </c>
      <c r="D6" s="14">
        <v>13081</v>
      </c>
      <c r="E6" s="14">
        <v>232043</v>
      </c>
      <c r="F6" s="14">
        <v>172305</v>
      </c>
      <c r="G6" s="14">
        <v>81804</v>
      </c>
      <c r="H6" s="14">
        <v>80784</v>
      </c>
      <c r="I6" s="14">
        <v>46967</v>
      </c>
      <c r="J6" s="14">
        <v>2996</v>
      </c>
      <c r="K6" s="14">
        <v>0</v>
      </c>
      <c r="L6" s="14">
        <v>442496</v>
      </c>
      <c r="M6" s="14" t="s">
        <v>74</v>
      </c>
      <c r="N6" s="14" t="s">
        <v>75</v>
      </c>
      <c r="O6" s="14">
        <v>481</v>
      </c>
      <c r="P6" s="14" t="s">
        <v>76</v>
      </c>
    </row>
    <row r="7" spans="1:16" ht="12.75">
      <c r="A7" s="14">
        <v>21154</v>
      </c>
      <c r="B7" s="14">
        <v>5088</v>
      </c>
      <c r="C7" s="14">
        <v>7681</v>
      </c>
      <c r="D7" s="14">
        <v>17920</v>
      </c>
      <c r="E7" s="14">
        <v>36351</v>
      </c>
      <c r="F7" s="14">
        <v>28136</v>
      </c>
      <c r="G7" s="14">
        <v>32664</v>
      </c>
      <c r="H7" s="14">
        <v>32191</v>
      </c>
      <c r="I7" s="14">
        <v>2680</v>
      </c>
      <c r="J7" s="14">
        <v>133</v>
      </c>
      <c r="K7" s="14">
        <v>0</v>
      </c>
      <c r="L7" s="14">
        <v>100663</v>
      </c>
      <c r="M7" s="14" t="s">
        <v>77</v>
      </c>
      <c r="N7" s="14" t="s">
        <v>78</v>
      </c>
      <c r="O7" s="14">
        <v>152</v>
      </c>
      <c r="P7" s="14" t="s">
        <v>79</v>
      </c>
    </row>
    <row r="8" spans="1:16" ht="12.75">
      <c r="A8" s="14">
        <v>10859</v>
      </c>
      <c r="B8" s="14">
        <v>3539</v>
      </c>
      <c r="C8" s="14">
        <v>6735</v>
      </c>
      <c r="D8" s="14">
        <v>6322</v>
      </c>
      <c r="E8" s="14">
        <v>34132</v>
      </c>
      <c r="F8" s="14">
        <v>23047</v>
      </c>
      <c r="G8" s="14">
        <v>21955</v>
      </c>
      <c r="H8" s="14">
        <v>21503</v>
      </c>
      <c r="I8" s="14">
        <v>1425</v>
      </c>
      <c r="J8" s="14">
        <v>139</v>
      </c>
      <c r="K8" s="14">
        <v>0</v>
      </c>
      <c r="L8" s="14">
        <v>75245</v>
      </c>
      <c r="M8" s="14" t="s">
        <v>80</v>
      </c>
      <c r="N8" s="14" t="s">
        <v>81</v>
      </c>
      <c r="O8" s="14">
        <v>95</v>
      </c>
      <c r="P8" s="14" t="s">
        <v>82</v>
      </c>
    </row>
    <row r="9" spans="1:16" ht="12.75">
      <c r="A9" s="14">
        <v>35157</v>
      </c>
      <c r="B9" s="14">
        <v>9989</v>
      </c>
      <c r="C9" s="14">
        <v>4058</v>
      </c>
      <c r="D9" s="14">
        <v>2925</v>
      </c>
      <c r="E9" s="14">
        <v>75023</v>
      </c>
      <c r="F9" s="14">
        <v>54918</v>
      </c>
      <c r="G9" s="14">
        <v>51468</v>
      </c>
      <c r="H9" s="14">
        <v>49001</v>
      </c>
      <c r="I9" s="14">
        <v>15922</v>
      </c>
      <c r="J9" s="14">
        <v>632</v>
      </c>
      <c r="K9" s="14">
        <v>0</v>
      </c>
      <c r="L9" s="14">
        <v>182260</v>
      </c>
      <c r="M9" s="14" t="s">
        <v>83</v>
      </c>
      <c r="N9" s="14" t="s">
        <v>84</v>
      </c>
      <c r="O9" s="14">
        <v>209</v>
      </c>
      <c r="P9" s="14" t="s">
        <v>85</v>
      </c>
    </row>
    <row r="10" spans="1:16" ht="12.75">
      <c r="A10" s="14">
        <v>9869</v>
      </c>
      <c r="B10" s="14">
        <v>3294</v>
      </c>
      <c r="C10" s="14">
        <v>4969</v>
      </c>
      <c r="D10" s="14">
        <v>3288</v>
      </c>
      <c r="E10" s="14">
        <v>26317</v>
      </c>
      <c r="F10" s="14">
        <v>21523</v>
      </c>
      <c r="G10" s="14">
        <v>23272</v>
      </c>
      <c r="H10" s="14">
        <v>23187</v>
      </c>
      <c r="I10" s="14">
        <v>6067</v>
      </c>
      <c r="J10" s="14">
        <v>220</v>
      </c>
      <c r="K10" s="14">
        <v>0</v>
      </c>
      <c r="L10" s="14">
        <v>70714</v>
      </c>
      <c r="M10" s="14" t="s">
        <v>86</v>
      </c>
      <c r="N10" s="14" t="s">
        <v>87</v>
      </c>
      <c r="O10" s="14">
        <v>101</v>
      </c>
      <c r="P10" s="14" t="s">
        <v>88</v>
      </c>
    </row>
    <row r="11" spans="1:16" ht="12.75">
      <c r="A11" s="14">
        <v>21141</v>
      </c>
      <c r="B11" s="14">
        <v>6607</v>
      </c>
      <c r="C11" s="14">
        <v>12726</v>
      </c>
      <c r="D11" s="14">
        <v>22911</v>
      </c>
      <c r="E11" s="14">
        <v>54207</v>
      </c>
      <c r="F11" s="14">
        <v>41155</v>
      </c>
      <c r="G11" s="14">
        <v>48477</v>
      </c>
      <c r="H11" s="14">
        <v>47994</v>
      </c>
      <c r="I11" s="14">
        <v>13715</v>
      </c>
      <c r="J11" s="14">
        <v>352</v>
      </c>
      <c r="K11" s="14">
        <v>0</v>
      </c>
      <c r="L11" s="14">
        <v>150618</v>
      </c>
      <c r="M11" s="14" t="s">
        <v>89</v>
      </c>
      <c r="N11" s="14" t="s">
        <v>90</v>
      </c>
      <c r="O11" s="14">
        <v>203</v>
      </c>
      <c r="P11" s="14" t="s">
        <v>89</v>
      </c>
    </row>
    <row r="12" spans="1:16" ht="12.75">
      <c r="A12" s="14">
        <v>14310</v>
      </c>
      <c r="B12" s="14">
        <v>4645</v>
      </c>
      <c r="C12" s="14">
        <v>4281</v>
      </c>
      <c r="D12" s="14">
        <v>3280</v>
      </c>
      <c r="E12" s="14">
        <v>33071</v>
      </c>
      <c r="F12" s="14">
        <v>24072</v>
      </c>
      <c r="G12" s="14">
        <v>28116</v>
      </c>
      <c r="H12" s="14">
        <v>27668</v>
      </c>
      <c r="I12" s="14">
        <v>11876</v>
      </c>
      <c r="J12" s="14">
        <v>1539</v>
      </c>
      <c r="K12" s="14">
        <v>0</v>
      </c>
      <c r="L12" s="14">
        <v>93193</v>
      </c>
      <c r="M12" s="14" t="s">
        <v>91</v>
      </c>
      <c r="N12" s="14" t="s">
        <v>92</v>
      </c>
      <c r="O12" s="14">
        <v>139</v>
      </c>
      <c r="P12" s="14" t="s">
        <v>91</v>
      </c>
    </row>
    <row r="13" spans="1:16" ht="12.75">
      <c r="A13" s="14">
        <v>44759</v>
      </c>
      <c r="B13" s="14">
        <v>13087</v>
      </c>
      <c r="C13" s="14">
        <v>7505</v>
      </c>
      <c r="D13" s="14">
        <v>4679</v>
      </c>
      <c r="E13" s="14">
        <v>95886</v>
      </c>
      <c r="F13" s="14">
        <v>68397</v>
      </c>
      <c r="G13" s="14">
        <v>52956</v>
      </c>
      <c r="H13" s="14">
        <v>52343</v>
      </c>
      <c r="I13" s="14">
        <v>9885</v>
      </c>
      <c r="J13" s="14">
        <v>1013</v>
      </c>
      <c r="K13" s="14">
        <v>0</v>
      </c>
      <c r="L13" s="14">
        <v>212004</v>
      </c>
      <c r="M13" s="14" t="s">
        <v>93</v>
      </c>
      <c r="N13" s="14" t="s">
        <v>94</v>
      </c>
      <c r="O13" s="14">
        <v>261</v>
      </c>
      <c r="P13" s="14" t="s">
        <v>93</v>
      </c>
    </row>
    <row r="14" spans="1:16" ht="12.75">
      <c r="A14" s="14">
        <v>26262</v>
      </c>
      <c r="B14" s="14">
        <v>6790</v>
      </c>
      <c r="C14" s="14">
        <v>7875</v>
      </c>
      <c r="D14" s="14">
        <v>6983</v>
      </c>
      <c r="E14" s="14">
        <v>60196</v>
      </c>
      <c r="F14" s="14">
        <v>47013</v>
      </c>
      <c r="G14" s="14">
        <v>43981</v>
      </c>
      <c r="H14" s="14">
        <v>43580</v>
      </c>
      <c r="I14" s="14">
        <v>3749</v>
      </c>
      <c r="J14" s="14">
        <v>319</v>
      </c>
      <c r="K14" s="14">
        <v>0</v>
      </c>
      <c r="L14" s="14">
        <v>142382</v>
      </c>
      <c r="M14" s="14" t="s">
        <v>95</v>
      </c>
      <c r="N14" s="14" t="s">
        <v>96</v>
      </c>
      <c r="O14" s="14">
        <v>187</v>
      </c>
      <c r="P14" s="14" t="s">
        <v>95</v>
      </c>
    </row>
    <row r="15" spans="1:16" ht="12.75">
      <c r="A15" s="14">
        <v>18142</v>
      </c>
      <c r="B15" s="14">
        <v>5254</v>
      </c>
      <c r="C15" s="14">
        <v>5487</v>
      </c>
      <c r="D15" s="14">
        <v>8081</v>
      </c>
      <c r="E15" s="14">
        <v>43197</v>
      </c>
      <c r="F15" s="14">
        <v>33012</v>
      </c>
      <c r="G15" s="14">
        <v>33049</v>
      </c>
      <c r="H15" s="14">
        <v>32517</v>
      </c>
      <c r="I15" s="14">
        <v>54</v>
      </c>
      <c r="J15" s="14">
        <v>117</v>
      </c>
      <c r="K15" s="14">
        <v>0</v>
      </c>
      <c r="L15" s="14">
        <v>100046</v>
      </c>
      <c r="M15" s="14" t="s">
        <v>97</v>
      </c>
      <c r="N15" s="14" t="s">
        <v>98</v>
      </c>
      <c r="O15" s="14">
        <v>151</v>
      </c>
      <c r="P15" s="14" t="s">
        <v>97</v>
      </c>
    </row>
    <row r="16" spans="1:16" ht="12.75">
      <c r="A16" s="14">
        <v>35393</v>
      </c>
      <c r="B16" s="14">
        <v>8866</v>
      </c>
      <c r="C16" s="14">
        <v>6490</v>
      </c>
      <c r="D16" s="14">
        <v>7023</v>
      </c>
      <c r="E16" s="14">
        <v>80123</v>
      </c>
      <c r="F16" s="14">
        <v>59375</v>
      </c>
      <c r="G16" s="14">
        <v>67916</v>
      </c>
      <c r="H16" s="14">
        <v>67492</v>
      </c>
      <c r="I16" s="14">
        <v>1000</v>
      </c>
      <c r="J16" s="14">
        <v>373</v>
      </c>
      <c r="K16" s="14">
        <v>0</v>
      </c>
      <c r="L16" s="14">
        <v>191295</v>
      </c>
      <c r="M16" s="14" t="s">
        <v>99</v>
      </c>
      <c r="N16" s="14" t="s">
        <v>100</v>
      </c>
      <c r="O16" s="14">
        <v>272</v>
      </c>
      <c r="P16" s="14" t="s">
        <v>99</v>
      </c>
    </row>
    <row r="17" spans="1:16" ht="12.75">
      <c r="A17" s="14">
        <v>22482</v>
      </c>
      <c r="B17" s="14">
        <v>6152</v>
      </c>
      <c r="C17" s="14">
        <v>8704</v>
      </c>
      <c r="D17" s="14">
        <v>6947</v>
      </c>
      <c r="E17" s="14">
        <v>53183</v>
      </c>
      <c r="F17" s="14">
        <v>39666</v>
      </c>
      <c r="G17" s="14">
        <v>29921</v>
      </c>
      <c r="H17" s="14">
        <v>29495</v>
      </c>
      <c r="I17" s="14">
        <v>1528</v>
      </c>
      <c r="J17" s="14">
        <v>336</v>
      </c>
      <c r="K17" s="14">
        <v>0</v>
      </c>
      <c r="L17" s="14">
        <v>116154</v>
      </c>
      <c r="M17" s="14" t="s">
        <v>101</v>
      </c>
      <c r="N17" s="14" t="s">
        <v>102</v>
      </c>
      <c r="O17" s="14">
        <v>177</v>
      </c>
      <c r="P17" s="14" t="s">
        <v>101</v>
      </c>
    </row>
    <row r="18" spans="1:16" ht="12.75">
      <c r="A18" s="14">
        <v>11096</v>
      </c>
      <c r="B18" s="14">
        <v>3437</v>
      </c>
      <c r="C18" s="14">
        <v>4926</v>
      </c>
      <c r="D18" s="14">
        <v>5612</v>
      </c>
      <c r="E18" s="14">
        <v>25963</v>
      </c>
      <c r="F18" s="14">
        <v>20114</v>
      </c>
      <c r="G18" s="14">
        <v>23312</v>
      </c>
      <c r="H18" s="14">
        <v>23113</v>
      </c>
      <c r="I18" s="14">
        <v>1011</v>
      </c>
      <c r="J18" s="14">
        <v>62</v>
      </c>
      <c r="K18" s="14">
        <v>0</v>
      </c>
      <c r="L18" s="14">
        <v>66370</v>
      </c>
      <c r="M18" s="14" t="s">
        <v>103</v>
      </c>
      <c r="N18" s="14" t="s">
        <v>104</v>
      </c>
      <c r="O18" s="14">
        <v>107</v>
      </c>
      <c r="P18" s="14" t="s">
        <v>103</v>
      </c>
    </row>
    <row r="19" spans="1:16" ht="12.75">
      <c r="A19" s="14">
        <v>16244</v>
      </c>
      <c r="B19" s="14">
        <v>4575</v>
      </c>
      <c r="C19" s="14">
        <v>3157</v>
      </c>
      <c r="D19" s="14">
        <v>2017</v>
      </c>
      <c r="E19" s="14">
        <v>30901</v>
      </c>
      <c r="F19" s="14">
        <v>24919</v>
      </c>
      <c r="G19" s="14">
        <v>24768</v>
      </c>
      <c r="H19" s="14">
        <v>24351</v>
      </c>
      <c r="I19" s="14">
        <v>7649</v>
      </c>
      <c r="J19" s="14">
        <v>133</v>
      </c>
      <c r="K19" s="14">
        <v>0</v>
      </c>
      <c r="L19" s="14">
        <v>82852</v>
      </c>
      <c r="M19" s="14" t="s">
        <v>105</v>
      </c>
      <c r="N19" s="14" t="s">
        <v>106</v>
      </c>
      <c r="O19" s="14">
        <v>130</v>
      </c>
      <c r="P19" s="14" t="s">
        <v>105</v>
      </c>
    </row>
    <row r="20" spans="1:16" ht="12.75">
      <c r="A20" s="14">
        <v>8146</v>
      </c>
      <c r="B20" s="14">
        <v>2625</v>
      </c>
      <c r="C20" s="14">
        <v>4453</v>
      </c>
      <c r="D20" s="14">
        <v>3509</v>
      </c>
      <c r="E20" s="14">
        <v>26221</v>
      </c>
      <c r="F20" s="14">
        <v>20543</v>
      </c>
      <c r="G20" s="14">
        <v>17462</v>
      </c>
      <c r="H20" s="14">
        <v>17307</v>
      </c>
      <c r="I20" s="14">
        <v>84</v>
      </c>
      <c r="J20" s="14">
        <v>146</v>
      </c>
      <c r="K20" s="14">
        <v>0</v>
      </c>
      <c r="L20" s="14">
        <v>56512</v>
      </c>
      <c r="M20" s="14" t="s">
        <v>107</v>
      </c>
      <c r="N20" s="14" t="s">
        <v>108</v>
      </c>
      <c r="O20" s="14">
        <v>90</v>
      </c>
      <c r="P20" s="14" t="s">
        <v>107</v>
      </c>
    </row>
    <row r="21" spans="1:16" ht="12.75">
      <c r="A21" s="14">
        <v>43070</v>
      </c>
      <c r="B21" s="14">
        <v>12634</v>
      </c>
      <c r="C21" s="14">
        <v>8808</v>
      </c>
      <c r="D21" s="14">
        <v>5401</v>
      </c>
      <c r="E21" s="14">
        <v>101025</v>
      </c>
      <c r="F21" s="14">
        <v>76105</v>
      </c>
      <c r="G21" s="14">
        <v>65120</v>
      </c>
      <c r="H21" s="14">
        <v>64898</v>
      </c>
      <c r="I21" s="14">
        <v>8473</v>
      </c>
      <c r="J21" s="14">
        <v>709</v>
      </c>
      <c r="K21" s="14">
        <v>0</v>
      </c>
      <c r="L21" s="14">
        <v>227205</v>
      </c>
      <c r="M21" s="14" t="s">
        <v>109</v>
      </c>
      <c r="N21" s="14" t="s">
        <v>110</v>
      </c>
      <c r="O21" s="14">
        <v>291</v>
      </c>
      <c r="P21" s="14" t="s">
        <v>109</v>
      </c>
    </row>
    <row r="22" spans="1:16" ht="12.75">
      <c r="A22" s="14">
        <v>21670</v>
      </c>
      <c r="B22" s="14">
        <v>6012</v>
      </c>
      <c r="C22" s="14">
        <v>4095</v>
      </c>
      <c r="D22" s="14">
        <v>3745</v>
      </c>
      <c r="E22" s="14">
        <v>39073</v>
      </c>
      <c r="F22" s="14">
        <v>28734</v>
      </c>
      <c r="G22" s="14">
        <v>28326</v>
      </c>
      <c r="H22" s="14">
        <v>27877</v>
      </c>
      <c r="I22" s="14">
        <v>2465</v>
      </c>
      <c r="J22" s="14">
        <v>232</v>
      </c>
      <c r="K22" s="14">
        <v>0</v>
      </c>
      <c r="L22" s="14">
        <v>95861</v>
      </c>
      <c r="M22" s="14" t="s">
        <v>111</v>
      </c>
      <c r="N22" s="14" t="s">
        <v>112</v>
      </c>
      <c r="O22" s="14">
        <v>131</v>
      </c>
      <c r="P22" s="14" t="s">
        <v>111</v>
      </c>
    </row>
    <row r="23" spans="1:16" ht="12.75">
      <c r="A23" s="14">
        <v>13018</v>
      </c>
      <c r="B23" s="14">
        <v>3858</v>
      </c>
      <c r="C23" s="14">
        <v>6676</v>
      </c>
      <c r="D23" s="14">
        <v>3765</v>
      </c>
      <c r="E23" s="14">
        <v>34835</v>
      </c>
      <c r="F23" s="14">
        <v>27314</v>
      </c>
      <c r="G23" s="14">
        <v>28279</v>
      </c>
      <c r="H23" s="14">
        <v>28110</v>
      </c>
      <c r="I23" s="14">
        <v>3282</v>
      </c>
      <c r="J23" s="14">
        <v>606</v>
      </c>
      <c r="K23" s="14">
        <v>0</v>
      </c>
      <c r="L23" s="14">
        <v>86696</v>
      </c>
      <c r="M23" s="14" t="s">
        <v>113</v>
      </c>
      <c r="N23" s="14" t="s">
        <v>114</v>
      </c>
      <c r="O23" s="14">
        <v>130</v>
      </c>
      <c r="P23" s="14" t="s">
        <v>113</v>
      </c>
    </row>
    <row r="24" spans="1:16" ht="12.75">
      <c r="A24" s="14">
        <v>17561</v>
      </c>
      <c r="B24" s="14">
        <v>5112</v>
      </c>
      <c r="C24" s="14">
        <v>6380</v>
      </c>
      <c r="D24" s="14">
        <v>6485</v>
      </c>
      <c r="E24" s="14">
        <v>35662</v>
      </c>
      <c r="F24" s="14">
        <v>27407</v>
      </c>
      <c r="G24" s="14">
        <v>23226</v>
      </c>
      <c r="H24" s="14">
        <v>23011</v>
      </c>
      <c r="I24" s="14">
        <v>3144</v>
      </c>
      <c r="J24" s="14">
        <v>225</v>
      </c>
      <c r="K24" s="14">
        <v>0</v>
      </c>
      <c r="L24" s="14">
        <v>86198</v>
      </c>
      <c r="M24" s="14" t="s">
        <v>115</v>
      </c>
      <c r="N24" s="14" t="s">
        <v>116</v>
      </c>
      <c r="O24" s="14">
        <v>146</v>
      </c>
      <c r="P24" s="14" t="s">
        <v>115</v>
      </c>
    </row>
    <row r="25" spans="1:16" ht="12.75">
      <c r="A25" s="14">
        <v>8383</v>
      </c>
      <c r="B25" s="14">
        <v>2863</v>
      </c>
      <c r="C25" s="14">
        <v>1997</v>
      </c>
      <c r="D25" s="14">
        <v>1189</v>
      </c>
      <c r="E25" s="14">
        <v>20724</v>
      </c>
      <c r="F25" s="14">
        <v>15766</v>
      </c>
      <c r="G25" s="14">
        <v>18808</v>
      </c>
      <c r="H25" s="14">
        <v>18727</v>
      </c>
      <c r="I25" s="14">
        <v>7462</v>
      </c>
      <c r="J25" s="14">
        <v>891</v>
      </c>
      <c r="K25" s="14">
        <v>0</v>
      </c>
      <c r="L25" s="14">
        <v>58265</v>
      </c>
      <c r="M25" s="14" t="s">
        <v>117</v>
      </c>
      <c r="N25" s="14" t="s">
        <v>118</v>
      </c>
      <c r="O25" s="14">
        <v>72</v>
      </c>
      <c r="P25" s="14" t="s">
        <v>117</v>
      </c>
    </row>
    <row r="26" spans="1:16" ht="12.75">
      <c r="A26" s="14">
        <v>13972</v>
      </c>
      <c r="B26" s="14">
        <v>4285</v>
      </c>
      <c r="C26" s="14">
        <v>13963</v>
      </c>
      <c r="D26" s="14">
        <v>11830</v>
      </c>
      <c r="E26" s="14">
        <v>35199</v>
      </c>
      <c r="F26" s="14">
        <v>25845</v>
      </c>
      <c r="G26" s="14">
        <v>31049</v>
      </c>
      <c r="H26" s="14">
        <v>30575</v>
      </c>
      <c r="I26" s="14">
        <v>2715</v>
      </c>
      <c r="J26" s="14">
        <v>105</v>
      </c>
      <c r="K26" s="14">
        <v>0</v>
      </c>
      <c r="L26" s="14">
        <v>97003</v>
      </c>
      <c r="M26" s="14" t="s">
        <v>119</v>
      </c>
      <c r="N26" s="14" t="s">
        <v>120</v>
      </c>
      <c r="O26" s="14">
        <v>136</v>
      </c>
      <c r="P26" s="14" t="s">
        <v>119</v>
      </c>
    </row>
    <row r="27" spans="1:16" ht="12.75">
      <c r="A27" s="14">
        <v>39481</v>
      </c>
      <c r="B27" s="14">
        <v>9817</v>
      </c>
      <c r="C27" s="14">
        <v>7604</v>
      </c>
      <c r="D27" s="14">
        <v>4952</v>
      </c>
      <c r="E27" s="14">
        <v>99220</v>
      </c>
      <c r="F27" s="14">
        <v>56566</v>
      </c>
      <c r="G27" s="14">
        <v>83916</v>
      </c>
      <c r="H27" s="14">
        <v>83711</v>
      </c>
      <c r="I27" s="14">
        <v>5027</v>
      </c>
      <c r="J27" s="14">
        <v>631</v>
      </c>
      <c r="K27" s="14">
        <v>0</v>
      </c>
      <c r="L27" s="14">
        <v>235879</v>
      </c>
      <c r="M27" s="14" t="s">
        <v>121</v>
      </c>
      <c r="N27" s="14" t="s">
        <v>122</v>
      </c>
      <c r="O27" s="14">
        <v>304</v>
      </c>
      <c r="P27" s="14" t="s">
        <v>121</v>
      </c>
    </row>
    <row r="28" spans="1:16" ht="12.75">
      <c r="A28" s="14">
        <v>6357</v>
      </c>
      <c r="B28" s="14">
        <v>1576</v>
      </c>
      <c r="C28" s="14">
        <v>1755</v>
      </c>
      <c r="D28" s="14">
        <v>1244</v>
      </c>
      <c r="E28" s="14">
        <v>15729</v>
      </c>
      <c r="F28" s="14">
        <v>11359</v>
      </c>
      <c r="G28" s="14">
        <v>13742</v>
      </c>
      <c r="H28" s="14">
        <v>13572</v>
      </c>
      <c r="I28" s="14">
        <v>2861</v>
      </c>
      <c r="J28" s="14">
        <v>56</v>
      </c>
      <c r="K28" s="14">
        <v>0</v>
      </c>
      <c r="L28" s="14">
        <v>40500</v>
      </c>
      <c r="M28" s="14" t="s">
        <v>123</v>
      </c>
      <c r="N28" s="14" t="s">
        <v>124</v>
      </c>
      <c r="O28" s="14">
        <v>43</v>
      </c>
      <c r="P28" s="14" t="s">
        <v>123</v>
      </c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2013-04-09T12:36:30Z</cp:lastPrinted>
  <dcterms:created xsi:type="dcterms:W3CDTF">2011-07-25T06:40:06Z</dcterms:created>
  <dcterms:modified xsi:type="dcterms:W3CDTF">2013-07-05T09:12:26Z</dcterms:modified>
  <cp:category/>
  <cp:version/>
  <cp:contentType/>
  <cp:contentStatus/>
</cp:coreProperties>
</file>